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12375" tabRatio="887" firstSheet="6" activeTab="10"/>
  </bookViews>
  <sheets>
    <sheet name="1_2023年单位收支预算表" sheetId="1" r:id="rId1"/>
    <sheet name="2_2023年单位收入预算表" sheetId="2" r:id="rId2"/>
    <sheet name="3_2023年单位支出预算表" sheetId="3" r:id="rId3"/>
    <sheet name="4_2023年财政拨款收支预算表" sheetId="4" r:id="rId4"/>
    <sheet name="5_2023年一般公共预算支出预算表" sheetId="5" r:id="rId5"/>
    <sheet name="6_一般公共预算基本支出表" sheetId="6" r:id="rId6"/>
    <sheet name="7_2023年支出经济分类汇总表" sheetId="7" r:id="rId7"/>
    <sheet name="8_2022年一般公共预算“三公”经费预算表" sheetId="8" r:id="rId8"/>
    <sheet name="9_2023年政府性基金支出预算表" sheetId="9" r:id="rId9"/>
    <sheet name="10_项目支出预算表" sheetId="10" r:id="rId10"/>
    <sheet name="11_本级部门（单位）整体绩效目标表" sheetId="13" r:id="rId11"/>
    <sheet name="12_2023年度单位预算项目绩效目标汇总表" sheetId="12" r:id="rId12"/>
  </sheets>
  <calcPr calcId="125725"/>
</workbook>
</file>

<file path=xl/calcChain.xml><?xml version="1.0" encoding="utf-8"?>
<calcChain xmlns="http://schemas.openxmlformats.org/spreadsheetml/2006/main">
  <c r="E6" i="10"/>
  <c r="D6"/>
  <c r="C6" i="8"/>
  <c r="A6"/>
  <c r="H23" i="7"/>
  <c r="G23"/>
  <c r="H22"/>
  <c r="G22"/>
  <c r="H21"/>
  <c r="G21"/>
  <c r="H20"/>
  <c r="G20"/>
  <c r="H19"/>
  <c r="G19"/>
  <c r="H18"/>
  <c r="G18"/>
  <c r="H17"/>
  <c r="G17"/>
  <c r="H16"/>
  <c r="G16"/>
  <c r="H15"/>
  <c r="G15"/>
  <c r="H14"/>
  <c r="G14"/>
  <c r="H13"/>
  <c r="G13"/>
  <c r="H12"/>
  <c r="G12"/>
  <c r="H11"/>
  <c r="G11"/>
  <c r="H10"/>
  <c r="G10"/>
  <c r="H9"/>
  <c r="G9"/>
  <c r="H8"/>
  <c r="G8"/>
  <c r="I7"/>
  <c r="H7"/>
  <c r="G7"/>
  <c r="I6"/>
  <c r="H6"/>
  <c r="G6"/>
  <c r="E21" i="6"/>
  <c r="E20"/>
  <c r="E19"/>
  <c r="E18"/>
  <c r="E17"/>
  <c r="E16"/>
  <c r="E15"/>
  <c r="E14"/>
  <c r="E13"/>
  <c r="E12"/>
  <c r="E11"/>
  <c r="E10"/>
  <c r="E9"/>
  <c r="E8"/>
  <c r="E7"/>
  <c r="G6"/>
  <c r="F6"/>
  <c r="E6"/>
  <c r="L13" i="5"/>
  <c r="G13"/>
  <c r="F13"/>
  <c r="G12"/>
  <c r="F12"/>
  <c r="G11"/>
  <c r="F11"/>
  <c r="G10"/>
  <c r="F10"/>
  <c r="G9"/>
  <c r="F9"/>
  <c r="G8"/>
  <c r="F8"/>
  <c r="M7"/>
  <c r="L7"/>
  <c r="J7"/>
  <c r="I7"/>
  <c r="H7"/>
  <c r="G7"/>
  <c r="F7"/>
  <c r="F39" i="4"/>
  <c r="E39"/>
  <c r="D39"/>
  <c r="B39"/>
  <c r="D17"/>
  <c r="E15"/>
  <c r="D15"/>
  <c r="B7"/>
  <c r="L13" i="3"/>
  <c r="G13"/>
  <c r="F13"/>
  <c r="G12"/>
  <c r="F12"/>
  <c r="G11"/>
  <c r="F11"/>
  <c r="G10"/>
  <c r="F10"/>
  <c r="G9"/>
  <c r="F9"/>
  <c r="G8"/>
  <c r="F8"/>
  <c r="M7"/>
  <c r="L7"/>
  <c r="J7"/>
  <c r="I7"/>
  <c r="H7"/>
  <c r="G7"/>
  <c r="F7"/>
  <c r="F7" i="2"/>
  <c r="E7"/>
  <c r="D7"/>
  <c r="C7"/>
</calcChain>
</file>

<file path=xl/sharedStrings.xml><?xml version="1.0" encoding="utf-8"?>
<sst xmlns="http://schemas.openxmlformats.org/spreadsheetml/2006/main" count="620" uniqueCount="356">
  <si>
    <t xml:space="preserve">预算01表  </t>
  </si>
  <si>
    <t>2023年单位收支预算表</t>
  </si>
  <si>
    <t>单位名称：</t>
  </si>
  <si>
    <t>三门峡市海事服务中心</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</si>
  <si>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</si>
  <si>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</si>
  <si>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</si>
  <si>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</si>
  <si>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</si>
  <si>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</si>
  <si>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</si>
  <si>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</si>
  <si>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</si>
  <si>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</si>
  <si>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</si>
  <si>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</si>
  <si>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</si>
  <si>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</si>
  <si>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</si>
  <si>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</si>
  <si>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</si>
  <si>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</si>
  <si>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</si>
  <si>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</si>
  <si>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</si>
  <si>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</si>
  <si>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</si>
  <si>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</si>
  <si>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</si>
  <si>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</si>
  <si>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</si>
  <si>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</si>
  <si>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</si>
  <si>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</si>
  <si>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</si>
  <si>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</si>
  <si>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</si>
  <si>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</si>
  <si>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</si>
  <si>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</si>
  <si>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</si>
  <si>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</si>
  <si>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</si>
  <si>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</si>
  <si>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</si>
  <si>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</si>
  <si>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</si>
  <si>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</si>
  <si>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</si>
  <si>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</si>
  <si>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</si>
  <si>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</si>
  <si>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</si>
  <si>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</si>
  <si>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</si>
  <si>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</si>
  <si>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</si>
  <si>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</si>
  <si>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2023年单位收入预算表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</si>
  <si>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</si>
  <si>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</si>
  <si>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</si>
  <si>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</si>
  <si>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</si>
  <si>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</si>
  <si>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</si>
  <si>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</si>
  <si>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</si>
  <si>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</si>
  <si>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</si>
  <si>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</si>
  <si>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</si>
  <si>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</si>
  <si>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</si>
  <si>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</si>
  <si>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</si>
  <si>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</si>
  <si>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2023年单位支出预算表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</si>
  <si>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</si>
  <si>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</si>
  <si>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</si>
  <si>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</si>
  <si>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</si>
  <si>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</si>
  <si>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</si>
  <si>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</si>
  <si>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</si>
  <si>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</si>
  <si>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</si>
  <si>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</si>
  <si>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</si>
  <si>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</si>
  <si>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</si>
  <si>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</si>
  <si>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</si>
  <si>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</si>
  <si>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</si>
  <si>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01</t>
  </si>
  <si>
    <t>行政单位离退休</t>
  </si>
  <si>
    <t>机关事业单位基本养老保险缴费支出</t>
  </si>
  <si>
    <t>210</t>
  </si>
  <si>
    <t>11</t>
  </si>
  <si>
    <t>行政单位医疗</t>
  </si>
  <si>
    <t>214</t>
  </si>
  <si>
    <t>行政运行</t>
  </si>
  <si>
    <t>221</t>
  </si>
  <si>
    <t>02</t>
  </si>
  <si>
    <t>住房公积金</t>
  </si>
  <si>
    <t>99</t>
  </si>
  <si>
    <t>其他交通运输支出</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</si>
  <si>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</si>
  <si>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</si>
  <si>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</si>
  <si>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</si>
  <si>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</si>
  <si>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</si>
  <si>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</si>
  <si>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</si>
  <si>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</si>
  <si>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</si>
  <si>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</si>
  <si>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</si>
  <si>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</si>
  <si>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</si>
  <si>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</si>
  <si>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</si>
  <si>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</si>
  <si>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</si>
  <si>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</si>
  <si>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</si>
  <si>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</si>
  <si>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</si>
  <si>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</si>
  <si>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</si>
  <si>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</si>
  <si>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</si>
  <si>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</si>
  <si>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</si>
  <si>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</si>
  <si>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</si>
  <si>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</si>
  <si>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</si>
  <si>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</si>
  <si>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</si>
  <si>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</si>
  <si>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</si>
  <si>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</si>
  <si>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</si>
  <si>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</si>
  <si>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</si>
  <si>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</si>
  <si>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</si>
  <si>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</si>
  <si>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</si>
  <si>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</si>
  <si>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</si>
  <si>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</si>
  <si>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</si>
  <si>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</si>
  <si>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</si>
  <si>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</si>
  <si>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备注：本表仅含当年财政拨款安排的支出</t>
  </si>
  <si>
    <t>预算06表</t>
  </si>
  <si>
    <t>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</si>
  <si>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</si>
  <si>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</si>
  <si>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</si>
  <si>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</si>
  <si>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</si>
  <si>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</si>
  <si>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</si>
  <si>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</si>
  <si>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30102</t>
  </si>
  <si>
    <t>津贴补贴</t>
  </si>
  <si>
    <t>30103</t>
  </si>
  <si>
    <t>奖金</t>
  </si>
  <si>
    <t>30108</t>
  </si>
  <si>
    <t>机关事业单位基本养老保险缴费</t>
  </si>
  <si>
    <t>50102</t>
  </si>
  <si>
    <t>社会保障缴费</t>
  </si>
  <si>
    <t>30110</t>
  </si>
  <si>
    <t>职工基本医疗保险缴费</t>
  </si>
  <si>
    <t>30112</t>
  </si>
  <si>
    <t>其他社会保障缴费</t>
  </si>
  <si>
    <t>30113</t>
  </si>
  <si>
    <t>50103</t>
  </si>
  <si>
    <t>30201</t>
  </si>
  <si>
    <t>办公费</t>
  </si>
  <si>
    <t>50201</t>
  </si>
  <si>
    <t>办公经费</t>
  </si>
  <si>
    <t>30217</t>
  </si>
  <si>
    <t>公务接待费</t>
  </si>
  <si>
    <t>50206</t>
  </si>
  <si>
    <t>30228</t>
  </si>
  <si>
    <t>工会经费</t>
  </si>
  <si>
    <t>30229</t>
  </si>
  <si>
    <t>福利费</t>
  </si>
  <si>
    <t>30231</t>
  </si>
  <si>
    <t>公务用车运行维护费</t>
  </si>
  <si>
    <t>50208</t>
  </si>
  <si>
    <t>30239</t>
  </si>
  <si>
    <t>其他交通费用</t>
  </si>
  <si>
    <t>30299</t>
  </si>
  <si>
    <t>其他商品和服务支出</t>
  </si>
  <si>
    <t>50299</t>
  </si>
  <si>
    <t>30302</t>
  </si>
  <si>
    <t>退休费</t>
  </si>
  <si>
    <t>50905</t>
  </si>
  <si>
    <t>离退休费</t>
  </si>
  <si>
    <t>预算07表</t>
  </si>
  <si>
    <t>2023年支出经济分类汇总表</t>
  </si>
  <si>
    <t xml:space="preserve">单位名称：  </t>
  </si>
  <si>
    <t xml:space="preserve"> 部门预算经济分类  </t>
  </si>
  <si>
    <t>政府预算经济分类</t>
  </si>
  <si>
    <t xml:space="preserve"> 类</t>
  </si>
  <si>
    <t>301</t>
  </si>
  <si>
    <t xml:space="preserve"> 基本工资</t>
  </si>
  <si>
    <t>03</t>
  </si>
  <si>
    <t>08</t>
  </si>
  <si>
    <t>06</t>
  </si>
  <si>
    <t>其他支出</t>
  </si>
  <si>
    <t>599</t>
  </si>
  <si>
    <t>预算08表</t>
  </si>
  <si>
    <t>2023年一般公共预算“三公”经费预算表</t>
  </si>
  <si>
    <t>单位名称:</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</si>
  <si>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</si>
  <si>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</si>
  <si>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</si>
  <si>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</si>
  <si>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</si>
  <si>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</si>
  <si>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</si>
  <si>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</si>
  <si>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注：我单位2022年无政府性基金预算支出，故此表为空</t>
  </si>
  <si>
    <t>预算10表</t>
  </si>
  <si>
    <t>项目支出预算表</t>
  </si>
  <si>
    <t>类型</t>
  </si>
  <si>
    <t>项目名称</t>
  </si>
  <si>
    <t>项目单位</t>
  </si>
  <si>
    <t>本年拨款</t>
  </si>
  <si>
    <t>财政拨款结转结余</t>
  </si>
  <si>
    <t>政府性基金预算</t>
  </si>
  <si>
    <t>2023年组织全市港航基础设施建设和养护及水路运输等服务性工作</t>
  </si>
  <si>
    <t>预算11表</t>
  </si>
  <si>
    <t>本级部门(单位)整体绩效目标表</t>
  </si>
  <si>
    <t xml:space="preserve">（2023年度）  </t>
  </si>
  <si>
    <t xml:space="preserve">部门（单位）名称  </t>
  </si>
  <si>
    <t>年度履职目标</t>
  </si>
  <si>
    <t>年度主要任务</t>
  </si>
  <si>
    <t>任务名称</t>
  </si>
  <si>
    <t>主要内容</t>
  </si>
  <si>
    <t>保障人员基本支出，单位正常运转</t>
  </si>
  <si>
    <t>交通基础设施建设</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</si>
  <si>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</si>
  <si>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</si>
  <si>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</si>
  <si>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</si>
  <si>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</si>
  <si>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</si>
  <si>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</si>
  <si>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</si>
  <si>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</si>
  <si>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</si>
  <si>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</si>
  <si>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</si>
  <si>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</si>
  <si>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</si>
  <si>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</si>
  <si>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</si>
  <si>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</si>
  <si>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</si>
  <si>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</si>
  <si>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</si>
  <si>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</si>
  <si>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</si>
  <si>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</si>
  <si>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</si>
  <si>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</si>
  <si>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</si>
  <si>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</si>
  <si>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</si>
  <si>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≥95%</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</si>
  <si>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</si>
  <si>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</si>
  <si>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</si>
  <si>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</si>
  <si>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</si>
  <si>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</si>
  <si>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</si>
  <si>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</si>
  <si>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</si>
  <si>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</si>
  <si>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</si>
  <si>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</si>
  <si>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</si>
  <si>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</si>
  <si>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</si>
  <si>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</si>
  <si>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</si>
  <si>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</si>
  <si>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</si>
  <si>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</si>
  <si>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</si>
  <si>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</si>
  <si>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</si>
  <si>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</si>
  <si>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</si>
  <si>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</si>
  <si>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</si>
  <si>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</si>
  <si>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</si>
  <si>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</si>
  <si>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</si>
  <si>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</si>
  <si>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</si>
  <si>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</si>
  <si>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</si>
  <si>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</si>
  <si>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</si>
  <si>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</si>
  <si>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</si>
  <si>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</si>
  <si>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</si>
  <si>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</si>
  <si>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履职目标实现</t>
  </si>
  <si>
    <t>≤95%</t>
  </si>
  <si>
    <t xml:space="preserve">效益指标  </t>
  </si>
  <si>
    <t>履职效益</t>
  </si>
  <si>
    <t xml:space="preserve"> 社会效益</t>
  </si>
  <si>
    <t>满意度</t>
  </si>
  <si>
    <t>服务对象满意度</t>
  </si>
  <si>
    <t xml:space="preserve"> 社会公众满意度</t>
  </si>
  <si>
    <t>预算12表</t>
  </si>
  <si>
    <t>2023年度单位预算项目绩效目标表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</si>
  <si>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</si>
  <si>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</si>
  <si>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</si>
  <si>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</si>
  <si>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</si>
  <si>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</si>
  <si>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</si>
  <si>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</si>
  <si>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411200230000000003217</t>
  </si>
  <si>
    <t>保障水上交通安全</t>
  </si>
  <si>
    <t xml:space="preserve">	 保畅通</t>
  </si>
  <si>
    <t xml:space="preserve">	 水上安全监督</t>
  </si>
  <si>
    <t xml:space="preserve">	 保障，监督</t>
  </si>
  <si>
    <t xml:space="preserve">	 水上环境质量</t>
  </si>
  <si>
    <t xml:space="preserve">	 保持良好</t>
  </si>
  <si>
    <t>保障工作正常开展，发挥部门职能</t>
  </si>
  <si>
    <t>保障，监督</t>
  </si>
  <si>
    <t xml:space="preserve">	 水上交通安全监督</t>
  </si>
  <si>
    <t xml:space="preserve">	 及时</t>
  </si>
  <si>
    <t xml:space="preserve">	 水上环境</t>
  </si>
  <si>
    <t xml:space="preserve">	 水上安全监督及管理</t>
  </si>
  <si>
    <t>注：本预算只涉及本单位预算，不涉及部门，因此为空表。</t>
    <phoneticPr fontId="6" type="noConversion"/>
  </si>
</sst>
</file>

<file path=xl/styles.xml><?xml version="1.0" encoding="utf-8"?>
<styleSheet xmlns="http://schemas.openxmlformats.org/spreadsheetml/2006/main">
  <numFmts count="6">
    <numFmt numFmtId="178" formatCode="#,##0.0"/>
    <numFmt numFmtId="179" formatCode="#,##0.0_ "/>
    <numFmt numFmtId="180" formatCode="0.00_);[Red]\(0.00\)"/>
    <numFmt numFmtId="181" formatCode="#,##0.00_);[Red]\(#,##0.00\)"/>
    <numFmt numFmtId="182" formatCode="#,##0.000000_ "/>
    <numFmt numFmtId="183" formatCode="#,##0.00_ "/>
  </numFmts>
  <fonts count="8">
    <font>
      <sz val="11"/>
      <color indexed="8"/>
      <name val="宋体"/>
      <charset val="1"/>
      <scheme val="minor"/>
    </font>
    <font>
      <sz val="9"/>
      <name val="SimSun"/>
      <charset val="134"/>
    </font>
    <font>
      <b/>
      <sz val="19"/>
      <name val="SimSun"/>
      <charset val="134"/>
    </font>
    <font>
      <b/>
      <sz val="12"/>
      <name val="SimSun"/>
      <charset val="134"/>
    </font>
    <font>
      <sz val="12"/>
      <color indexed="8"/>
      <name val="微软雅黑"/>
      <charset val="134"/>
    </font>
    <font>
      <sz val="11"/>
      <color indexed="8"/>
      <name val="宋体"/>
      <charset val="134"/>
      <scheme val="minor"/>
    </font>
    <font>
      <sz val="9"/>
      <name val="宋体"/>
      <family val="3"/>
      <charset val="134"/>
      <scheme val="minor"/>
    </font>
    <font>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rgb="FF000000"/>
      </right>
      <top style="thin">
        <color rgb="FF000000"/>
      </top>
      <bottom/>
      <diagonal/>
    </border>
    <border>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94">
    <xf numFmtId="0" fontId="0" fillId="0" borderId="0" xfId="0">
      <alignment vertical="center"/>
    </xf>
    <xf numFmtId="0" fontId="1" fillId="0" borderId="0" xfId="0" applyFont="1" applyBorder="1" applyAlignment="1">
      <alignment horizontal="right"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8" fontId="1" fillId="0" borderId="2" xfId="0" applyNumberFormat="1" applyFont="1" applyBorder="1" applyAlignment="1">
      <alignment horizontal="right" vertical="center" wrapText="1"/>
    </xf>
    <xf numFmtId="4"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49" fontId="1" fillId="0" borderId="3" xfId="0" applyNumberFormat="1" applyFont="1" applyBorder="1" applyAlignment="1">
      <alignment horizontal="left" vertical="center" wrapText="1"/>
    </xf>
    <xf numFmtId="0" fontId="5" fillId="0" borderId="0" xfId="1">
      <alignment vertical="center"/>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left" vertical="center" wrapText="1"/>
    </xf>
    <xf numFmtId="49" fontId="1" fillId="0" borderId="1" xfId="1" applyNumberFormat="1" applyFont="1" applyBorder="1" applyAlignment="1">
      <alignment vertical="center" wrapText="1"/>
    </xf>
    <xf numFmtId="0" fontId="1" fillId="0" borderId="0" xfId="1"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178"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179" fontId="0" fillId="0" borderId="0" xfId="0" applyNumberFormat="1">
      <alignment vertical="center"/>
    </xf>
    <xf numFmtId="180" fontId="1" fillId="0" borderId="1" xfId="0" applyNumberFormat="1" applyFont="1" applyBorder="1" applyAlignment="1">
      <alignment horizontal="right" vertical="center" wrapText="1"/>
    </xf>
    <xf numFmtId="49" fontId="1" fillId="0" borderId="1" xfId="0" applyNumberFormat="1" applyFont="1" applyBorder="1" applyAlignment="1">
      <alignment horizontal="left" vertical="center" wrapText="1"/>
    </xf>
    <xf numFmtId="0" fontId="1" fillId="0" borderId="5" xfId="0" applyFont="1" applyBorder="1" applyAlignment="1">
      <alignment horizontal="left" vertical="center" wrapText="1"/>
    </xf>
    <xf numFmtId="49" fontId="1" fillId="0" borderId="5" xfId="0" applyNumberFormat="1" applyFont="1" applyBorder="1" applyAlignment="1">
      <alignment horizontal="left" vertical="center" wrapText="1"/>
    </xf>
    <xf numFmtId="0" fontId="1" fillId="0" borderId="2" xfId="0" applyFont="1" applyBorder="1" applyAlignment="1">
      <alignment horizontal="left" vertical="center" wrapText="1"/>
    </xf>
    <xf numFmtId="49" fontId="1" fillId="0" borderId="6" xfId="0" applyNumberFormat="1" applyFont="1" applyBorder="1" applyAlignment="1">
      <alignment horizontal="left" vertical="center" wrapText="1"/>
    </xf>
    <xf numFmtId="0" fontId="1" fillId="0" borderId="7" xfId="0" applyFont="1" applyBorder="1" applyAlignment="1">
      <alignment horizontal="left" vertical="center" wrapText="1"/>
    </xf>
    <xf numFmtId="49" fontId="1" fillId="0" borderId="8" xfId="0" applyNumberFormat="1" applyFont="1" applyBorder="1" applyAlignment="1">
      <alignment horizontal="left" vertical="center" wrapText="1"/>
    </xf>
    <xf numFmtId="49" fontId="1" fillId="0" borderId="9"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11" xfId="0" applyNumberFormat="1" applyFont="1" applyBorder="1" applyAlignment="1">
      <alignment horizontal="left" vertical="center" wrapText="1"/>
    </xf>
    <xf numFmtId="4" fontId="1" fillId="0" borderId="3" xfId="0" applyNumberFormat="1" applyFont="1" applyBorder="1" applyAlignment="1">
      <alignment horizontal="right" vertical="center" wrapText="1"/>
    </xf>
    <xf numFmtId="4" fontId="1" fillId="0" borderId="3" xfId="0" applyNumberFormat="1" applyFont="1" applyFill="1" applyBorder="1" applyAlignment="1">
      <alignment horizontal="right" vertical="center" wrapText="1"/>
    </xf>
    <xf numFmtId="180" fontId="1" fillId="2" borderId="1" xfId="0" applyNumberFormat="1" applyFont="1" applyFill="1" applyBorder="1" applyAlignment="1">
      <alignment horizontal="right" vertical="center" wrapText="1"/>
    </xf>
    <xf numFmtId="178" fontId="1" fillId="0" borderId="12" xfId="0" applyNumberFormat="1" applyFont="1" applyBorder="1" applyAlignment="1">
      <alignment horizontal="right" vertical="center" wrapText="1"/>
    </xf>
    <xf numFmtId="180" fontId="1" fillId="0" borderId="9" xfId="0" applyNumberFormat="1" applyFont="1" applyBorder="1" applyAlignment="1">
      <alignment horizontal="right" vertical="center" wrapText="1"/>
    </xf>
    <xf numFmtId="0" fontId="0" fillId="0" borderId="3" xfId="0" applyBorder="1">
      <alignment vertical="center"/>
    </xf>
    <xf numFmtId="180" fontId="1" fillId="0" borderId="13" xfId="0" applyNumberFormat="1" applyFont="1" applyBorder="1" applyAlignment="1">
      <alignment horizontal="right" vertical="center" wrapText="1"/>
    </xf>
    <xf numFmtId="180" fontId="1" fillId="2" borderId="9" xfId="0" applyNumberFormat="1" applyFont="1" applyFill="1" applyBorder="1" applyAlignment="1">
      <alignment horizontal="right" vertical="center" wrapText="1"/>
    </xf>
    <xf numFmtId="180" fontId="1" fillId="0" borderId="8" xfId="0" applyNumberFormat="1" applyFont="1" applyBorder="1" applyAlignment="1">
      <alignment horizontal="right" vertical="center" wrapText="1"/>
    </xf>
    <xf numFmtId="180" fontId="1" fillId="0" borderId="3" xfId="0" applyNumberFormat="1" applyFont="1" applyBorder="1" applyAlignment="1">
      <alignment horizontal="right" vertical="center" wrapText="1"/>
    </xf>
    <xf numFmtId="180" fontId="1" fillId="0" borderId="6" xfId="0" applyNumberFormat="1" applyFont="1" applyBorder="1" applyAlignment="1">
      <alignment horizontal="right" vertical="center" wrapText="1"/>
    </xf>
    <xf numFmtId="0" fontId="0" fillId="0" borderId="12" xfId="0" applyBorder="1">
      <alignment vertical="center"/>
    </xf>
    <xf numFmtId="180" fontId="1" fillId="0" borderId="3" xfId="0" applyNumberFormat="1" applyFont="1" applyFill="1" applyBorder="1" applyAlignment="1">
      <alignment horizontal="right" vertical="center" wrapText="1"/>
    </xf>
    <xf numFmtId="180" fontId="1" fillId="0" borderId="2" xfId="0" applyNumberFormat="1" applyFont="1" applyBorder="1" applyAlignment="1">
      <alignment horizontal="right" vertical="center" wrapText="1"/>
    </xf>
    <xf numFmtId="180" fontId="1" fillId="0" borderId="12" xfId="0" applyNumberFormat="1" applyFont="1" applyBorder="1" applyAlignment="1">
      <alignment horizontal="right" vertical="center" wrapText="1"/>
    </xf>
    <xf numFmtId="0" fontId="1" fillId="0" borderId="8" xfId="0" applyFont="1" applyBorder="1" applyAlignment="1">
      <alignment horizontal="left" vertical="center" wrapText="1"/>
    </xf>
    <xf numFmtId="180" fontId="4" fillId="0" borderId="0" xfId="0" applyNumberFormat="1" applyFont="1" applyBorder="1" applyAlignment="1">
      <alignment horizontal="center" vertical="center" wrapText="1"/>
    </xf>
    <xf numFmtId="180" fontId="1" fillId="0" borderId="7" xfId="0" applyNumberFormat="1" applyFont="1" applyBorder="1" applyAlignment="1">
      <alignment horizontal="right" vertical="center" wrapText="1"/>
    </xf>
    <xf numFmtId="0" fontId="1" fillId="0" borderId="9" xfId="0" applyFont="1" applyBorder="1" applyAlignment="1">
      <alignment horizontal="left" vertical="center" wrapText="1"/>
    </xf>
    <xf numFmtId="180" fontId="4" fillId="0" borderId="3" xfId="0" applyNumberFormat="1" applyFont="1" applyBorder="1" applyAlignment="1">
      <alignment horizontal="center" vertical="center" wrapText="1"/>
    </xf>
    <xf numFmtId="0" fontId="1" fillId="0" borderId="11" xfId="0" applyFont="1" applyBorder="1" applyAlignment="1">
      <alignment horizontal="left" vertical="center" wrapText="1"/>
    </xf>
    <xf numFmtId="182" fontId="0" fillId="0" borderId="0" xfId="0" applyNumberFormat="1">
      <alignment vertical="center"/>
    </xf>
    <xf numFmtId="0" fontId="1" fillId="0" borderId="11" xfId="0" applyFont="1" applyBorder="1" applyAlignment="1">
      <alignment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15" xfId="0" applyFont="1" applyBorder="1" applyAlignment="1">
      <alignment vertical="center" wrapText="1"/>
    </xf>
    <xf numFmtId="181" fontId="1" fillId="0" borderId="3" xfId="0" applyNumberFormat="1" applyFont="1" applyBorder="1" applyAlignment="1">
      <alignment horizontal="right" vertical="center" wrapText="1"/>
    </xf>
    <xf numFmtId="181" fontId="1" fillId="0" borderId="12" xfId="0" applyNumberFormat="1" applyFont="1" applyBorder="1" applyAlignment="1">
      <alignment horizontal="right" vertical="center" wrapText="1"/>
    </xf>
    <xf numFmtId="180" fontId="0" fillId="0" borderId="3" xfId="0" applyNumberFormat="1" applyBorder="1">
      <alignment vertical="center"/>
    </xf>
    <xf numFmtId="4" fontId="1" fillId="0" borderId="1" xfId="0" applyNumberFormat="1" applyFont="1" applyBorder="1" applyAlignment="1">
      <alignment vertical="center" wrapText="1"/>
    </xf>
    <xf numFmtId="0" fontId="0" fillId="0" borderId="0" xfId="0" applyBorder="1">
      <alignment vertical="center"/>
    </xf>
    <xf numFmtId="0" fontId="1" fillId="0" borderId="12" xfId="0" applyFont="1" applyBorder="1" applyAlignment="1">
      <alignment horizontal="center" vertical="center" wrapText="1"/>
    </xf>
    <xf numFmtId="181" fontId="0" fillId="0" borderId="0" xfId="0" applyNumberFormat="1">
      <alignment vertical="center"/>
    </xf>
    <xf numFmtId="183" fontId="0" fillId="0" borderId="0" xfId="0" applyNumberFormat="1">
      <alignment vertical="center"/>
    </xf>
    <xf numFmtId="178" fontId="1" fillId="0" borderId="0" xfId="0" applyNumberFormat="1" applyFont="1" applyBorder="1" applyAlignment="1">
      <alignment horizontal="right" vertical="center" wrapText="1"/>
    </xf>
    <xf numFmtId="180" fontId="1" fillId="0" borderId="1" xfId="0" applyNumberFormat="1" applyFont="1" applyBorder="1" applyAlignment="1">
      <alignment horizontal="left" vertical="center" wrapText="1"/>
    </xf>
    <xf numFmtId="180" fontId="1" fillId="0" borderId="1" xfId="0" applyNumberFormat="1" applyFont="1" applyBorder="1" applyAlignment="1">
      <alignment vertical="center" wrapText="1"/>
    </xf>
    <xf numFmtId="180" fontId="1" fillId="0" borderId="1" xfId="0" applyNumberFormat="1" applyFont="1" applyBorder="1" applyAlignment="1">
      <alignment horizontal="center" vertical="center" wrapText="1"/>
    </xf>
    <xf numFmtId="180" fontId="0" fillId="0" borderId="0" xfId="0" applyNumberForma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180" fontId="1" fillId="0" borderId="1" xfId="0" applyNumberFormat="1"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4" xfId="0" applyFont="1" applyBorder="1" applyAlignment="1">
      <alignment horizontal="left" vertical="center" wrapText="1"/>
    </xf>
    <xf numFmtId="0" fontId="1" fillId="0" borderId="0" xfId="1" applyFont="1" applyBorder="1" applyAlignment="1">
      <alignment horizontal="right" vertical="center" wrapText="1"/>
    </xf>
    <xf numFmtId="0" fontId="2" fillId="0" borderId="0" xfId="1" applyFont="1" applyBorder="1" applyAlignment="1">
      <alignment horizontal="center" vertical="center" wrapText="1"/>
    </xf>
    <xf numFmtId="0" fontId="3" fillId="0" borderId="0"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left" vertical="center" wrapText="1"/>
    </xf>
    <xf numFmtId="4" fontId="1" fillId="0" borderId="1" xfId="1"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178" fontId="1" fillId="0" borderId="3" xfId="0" applyNumberFormat="1" applyFont="1" applyBorder="1" applyAlignment="1">
      <alignment horizontal="center" vertical="center" wrapText="1"/>
    </xf>
    <xf numFmtId="0" fontId="7" fillId="0" borderId="0" xfId="1" applyFont="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8"/>
  <sheetViews>
    <sheetView workbookViewId="0">
      <pane ySplit="5" topLeftCell="A6" activePane="bottomLeft" state="frozen"/>
      <selection pane="bottomLeft" activeCell="H29" sqref="H29"/>
    </sheetView>
  </sheetViews>
  <sheetFormatPr defaultColWidth="9.75" defaultRowHeight="13.5"/>
  <cols>
    <col min="1" max="1" width="25.625" customWidth="1"/>
    <col min="2" max="2" width="12.75" customWidth="1"/>
    <col min="3" max="3" width="25.625" customWidth="1"/>
    <col min="4" max="4" width="12.75" customWidth="1"/>
  </cols>
  <sheetData>
    <row r="1" spans="1:4" ht="14.25" customHeight="1">
      <c r="A1" s="75" t="s">
        <v>0</v>
      </c>
      <c r="B1" s="75"/>
      <c r="C1" s="75"/>
      <c r="D1" s="75"/>
    </row>
    <row r="2" spans="1:4" ht="28.5" customHeight="1">
      <c r="A2" s="76" t="s">
        <v>1</v>
      </c>
      <c r="B2" s="76"/>
      <c r="C2" s="76"/>
      <c r="D2" s="76"/>
    </row>
    <row r="3" spans="1:4" ht="14.25" customHeight="1">
      <c r="A3" s="17" t="s">
        <v>2</v>
      </c>
      <c r="B3" s="77" t="s">
        <v>3</v>
      </c>
      <c r="C3" s="77"/>
      <c r="D3" s="17" t="s">
        <v>4</v>
      </c>
    </row>
    <row r="4" spans="1:4" ht="14.25" customHeight="1">
      <c r="A4" s="78" t="s">
        <v>5</v>
      </c>
      <c r="B4" s="78"/>
      <c r="C4" s="78" t="s">
        <v>6</v>
      </c>
      <c r="D4" s="78"/>
    </row>
    <row r="5" spans="1:4" ht="14.25" customHeight="1">
      <c r="A5" s="3" t="s">
        <v>7</v>
      </c>
      <c r="B5" s="3" t="s">
        <v>8</v>
      </c>
      <c r="C5" s="3" t="s">
        <v>9</v>
      </c>
      <c r="D5" s="3" t="s">
        <v>10</v>
      </c>
    </row>
    <row r="6" spans="1:4" ht="14.25" customHeight="1">
      <c r="A6" s="71" t="s">
        <v>11</v>
      </c>
      <c r="B6" s="24">
        <v>88.49</v>
      </c>
      <c r="C6" s="71" t="s">
        <v>12</v>
      </c>
      <c r="D6" s="24"/>
    </row>
    <row r="7" spans="1:4" ht="14.25" customHeight="1">
      <c r="A7" s="71" t="s">
        <v>13</v>
      </c>
      <c r="B7" s="24">
        <v>88.49</v>
      </c>
      <c r="C7" s="71" t="s">
        <v>14</v>
      </c>
      <c r="D7" s="24"/>
    </row>
    <row r="8" spans="1:4" ht="14.25" customHeight="1">
      <c r="A8" s="72" t="s">
        <v>15</v>
      </c>
      <c r="B8" s="24"/>
      <c r="C8" s="71" t="s">
        <v>16</v>
      </c>
      <c r="D8" s="24"/>
    </row>
    <row r="9" spans="1:4" ht="14.25" customHeight="1">
      <c r="A9" s="72" t="s">
        <v>17</v>
      </c>
      <c r="B9" s="24"/>
      <c r="C9" s="71" t="s">
        <v>18</v>
      </c>
      <c r="D9" s="24"/>
    </row>
    <row r="10" spans="1:4" ht="14.25" customHeight="1">
      <c r="A10" s="72" t="s">
        <v>19</v>
      </c>
      <c r="B10" s="24"/>
      <c r="C10" s="71" t="s">
        <v>20</v>
      </c>
      <c r="D10" s="24"/>
    </row>
    <row r="11" spans="1:4" ht="14.25" customHeight="1">
      <c r="A11" s="72" t="s">
        <v>21</v>
      </c>
      <c r="B11" s="24"/>
      <c r="C11" s="71" t="s">
        <v>22</v>
      </c>
      <c r="D11" s="24"/>
    </row>
    <row r="12" spans="1:4" ht="14.25" customHeight="1">
      <c r="A12" s="72" t="s">
        <v>23</v>
      </c>
      <c r="B12" s="24"/>
      <c r="C12" s="71" t="s">
        <v>24</v>
      </c>
      <c r="D12" s="24"/>
    </row>
    <row r="13" spans="1:4" ht="14.25" customHeight="1">
      <c r="A13" s="72" t="s">
        <v>25</v>
      </c>
      <c r="B13" s="24"/>
      <c r="C13" s="71" t="s">
        <v>26</v>
      </c>
      <c r="D13" s="24">
        <v>11.1</v>
      </c>
    </row>
    <row r="14" spans="1:4" ht="14.25" customHeight="1">
      <c r="A14" s="72" t="s">
        <v>27</v>
      </c>
      <c r="B14" s="24"/>
      <c r="C14" s="71" t="s">
        <v>28</v>
      </c>
      <c r="D14" s="24"/>
    </row>
    <row r="15" spans="1:4" ht="14.25" customHeight="1">
      <c r="A15" s="72" t="s">
        <v>29</v>
      </c>
      <c r="B15" s="24"/>
      <c r="C15" s="71" t="s">
        <v>30</v>
      </c>
      <c r="D15" s="24">
        <v>2.52</v>
      </c>
    </row>
    <row r="16" spans="1:4" ht="14.25" customHeight="1">
      <c r="A16" s="79"/>
      <c r="B16" s="79"/>
      <c r="C16" s="71" t="s">
        <v>31</v>
      </c>
      <c r="D16" s="24"/>
    </row>
    <row r="17" spans="1:4" ht="14.25" customHeight="1">
      <c r="A17" s="79"/>
      <c r="B17" s="79"/>
      <c r="C17" s="71" t="s">
        <v>32</v>
      </c>
      <c r="D17" s="24"/>
    </row>
    <row r="18" spans="1:4" ht="14.25" customHeight="1">
      <c r="A18" s="79"/>
      <c r="B18" s="79"/>
      <c r="C18" s="71" t="s">
        <v>33</v>
      </c>
      <c r="D18" s="24"/>
    </row>
    <row r="19" spans="1:4" ht="14.25" customHeight="1">
      <c r="A19" s="79"/>
      <c r="B19" s="79"/>
      <c r="C19" s="71" t="s">
        <v>34</v>
      </c>
      <c r="D19" s="24">
        <v>69.98</v>
      </c>
    </row>
    <row r="20" spans="1:4" ht="14.25" customHeight="1">
      <c r="A20" s="79"/>
      <c r="B20" s="79"/>
      <c r="C20" s="71" t="s">
        <v>35</v>
      </c>
      <c r="D20" s="24"/>
    </row>
    <row r="21" spans="1:4" ht="14.25" customHeight="1">
      <c r="A21" s="79"/>
      <c r="B21" s="79"/>
      <c r="C21" s="71" t="s">
        <v>36</v>
      </c>
      <c r="D21" s="24"/>
    </row>
    <row r="22" spans="1:4" ht="14.25" customHeight="1">
      <c r="A22" s="79"/>
      <c r="B22" s="79"/>
      <c r="C22" s="71" t="s">
        <v>37</v>
      </c>
      <c r="D22" s="24"/>
    </row>
    <row r="23" spans="1:4" ht="14.25" customHeight="1">
      <c r="A23" s="79"/>
      <c r="B23" s="79"/>
      <c r="C23" s="71" t="s">
        <v>38</v>
      </c>
      <c r="D23" s="24"/>
    </row>
    <row r="24" spans="1:4" ht="14.25" customHeight="1">
      <c r="A24" s="79"/>
      <c r="B24" s="79"/>
      <c r="C24" s="71" t="s">
        <v>39</v>
      </c>
      <c r="D24" s="24"/>
    </row>
    <row r="25" spans="1:4" ht="14.25" customHeight="1">
      <c r="A25" s="79"/>
      <c r="B25" s="79"/>
      <c r="C25" s="71" t="s">
        <v>40</v>
      </c>
      <c r="D25" s="24">
        <v>4.8899999999999997</v>
      </c>
    </row>
    <row r="26" spans="1:4" ht="14.25" customHeight="1">
      <c r="A26" s="79"/>
      <c r="B26" s="79"/>
      <c r="C26" s="71" t="s">
        <v>41</v>
      </c>
      <c r="D26" s="24"/>
    </row>
    <row r="27" spans="1:4" ht="14.25" customHeight="1">
      <c r="A27" s="79"/>
      <c r="B27" s="79"/>
      <c r="C27" s="71" t="s">
        <v>42</v>
      </c>
      <c r="D27" s="24"/>
    </row>
    <row r="28" spans="1:4" ht="14.25" customHeight="1">
      <c r="A28" s="79"/>
      <c r="B28" s="79"/>
      <c r="C28" s="71" t="s">
        <v>43</v>
      </c>
      <c r="D28" s="24"/>
    </row>
    <row r="29" spans="1:4" ht="14.25" customHeight="1">
      <c r="A29" s="79"/>
      <c r="B29" s="79"/>
      <c r="C29" s="71" t="s">
        <v>44</v>
      </c>
      <c r="D29" s="24"/>
    </row>
    <row r="30" spans="1:4" ht="14.25" customHeight="1">
      <c r="A30" s="79"/>
      <c r="B30" s="79"/>
      <c r="C30" s="71" t="s">
        <v>45</v>
      </c>
      <c r="D30" s="24"/>
    </row>
    <row r="31" spans="1:4" ht="14.25" customHeight="1">
      <c r="A31" s="79"/>
      <c r="B31" s="79"/>
      <c r="C31" s="71" t="s">
        <v>46</v>
      </c>
      <c r="D31" s="24"/>
    </row>
    <row r="32" spans="1:4" ht="14.25" customHeight="1">
      <c r="A32" s="79"/>
      <c r="B32" s="79"/>
      <c r="C32" s="71" t="s">
        <v>47</v>
      </c>
      <c r="D32" s="24"/>
    </row>
    <row r="33" spans="1:6" ht="14.25" customHeight="1">
      <c r="A33" s="79"/>
      <c r="B33" s="79"/>
      <c r="C33" s="71" t="s">
        <v>48</v>
      </c>
      <c r="D33" s="24"/>
    </row>
    <row r="34" spans="1:6" ht="14.25" customHeight="1">
      <c r="A34" s="79"/>
      <c r="B34" s="79"/>
      <c r="C34" s="71" t="s">
        <v>49</v>
      </c>
      <c r="D34" s="24"/>
    </row>
    <row r="35" spans="1:6" ht="14.25" customHeight="1">
      <c r="A35" s="79"/>
      <c r="B35" s="79"/>
      <c r="C35" s="72" t="s">
        <v>50</v>
      </c>
      <c r="D35" s="24"/>
    </row>
    <row r="36" spans="1:6" ht="14.25" customHeight="1">
      <c r="A36" s="73" t="s">
        <v>51</v>
      </c>
      <c r="B36" s="24">
        <v>88.49</v>
      </c>
      <c r="C36" s="73" t="s">
        <v>52</v>
      </c>
      <c r="D36" s="24">
        <v>88.49</v>
      </c>
      <c r="F36" s="74"/>
    </row>
    <row r="37" spans="1:6" ht="14.25" customHeight="1">
      <c r="A37" s="72" t="s">
        <v>53</v>
      </c>
      <c r="B37" s="24"/>
      <c r="C37" s="72" t="s">
        <v>54</v>
      </c>
      <c r="D37" s="24"/>
    </row>
    <row r="38" spans="1:6" ht="14.25" customHeight="1">
      <c r="A38" s="73" t="s">
        <v>55</v>
      </c>
      <c r="B38" s="24">
        <v>88.49</v>
      </c>
      <c r="C38" s="73" t="s">
        <v>56</v>
      </c>
      <c r="D38" s="24">
        <v>88.49</v>
      </c>
    </row>
  </sheetData>
  <mergeCells count="25">
    <mergeCell ref="A31:B31"/>
    <mergeCell ref="A32:B32"/>
    <mergeCell ref="A33:B33"/>
    <mergeCell ref="A34:B34"/>
    <mergeCell ref="A35:B3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D1"/>
    <mergeCell ref="A2:D2"/>
    <mergeCell ref="B3:C3"/>
    <mergeCell ref="A4:B4"/>
    <mergeCell ref="C4:D4"/>
  </mergeCells>
  <phoneticPr fontId="6" type="noConversion"/>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dimension ref="A1:L7"/>
  <sheetViews>
    <sheetView workbookViewId="0">
      <selection activeCell="B7" sqref="B7"/>
    </sheetView>
  </sheetViews>
  <sheetFormatPr defaultColWidth="9.75" defaultRowHeight="13.5"/>
  <cols>
    <col min="1" max="1" width="9.75" customWidth="1"/>
    <col min="2" max="2" width="15.375" customWidth="1"/>
    <col min="3" max="11" width="9.75" customWidth="1"/>
    <col min="12" max="12" width="10.25" customWidth="1"/>
    <col min="13" max="17" width="9.75" customWidth="1"/>
  </cols>
  <sheetData>
    <row r="1" spans="1:12" ht="14.25" customHeight="1">
      <c r="A1" s="75" t="s">
        <v>234</v>
      </c>
      <c r="B1" s="75"/>
      <c r="C1" s="75"/>
      <c r="D1" s="75"/>
      <c r="E1" s="75"/>
      <c r="F1" s="75"/>
      <c r="G1" s="75"/>
      <c r="H1" s="75"/>
      <c r="I1" s="75"/>
      <c r="J1" s="75"/>
      <c r="K1" s="75"/>
      <c r="L1" s="75"/>
    </row>
    <row r="2" spans="1:12" ht="28.5" customHeight="1">
      <c r="A2" s="76" t="s">
        <v>235</v>
      </c>
      <c r="B2" s="76"/>
      <c r="C2" s="76"/>
      <c r="D2" s="76"/>
      <c r="E2" s="76"/>
      <c r="F2" s="76"/>
      <c r="G2" s="76"/>
      <c r="H2" s="76"/>
      <c r="I2" s="76"/>
      <c r="J2" s="76"/>
      <c r="K2" s="76"/>
      <c r="L2" s="76"/>
    </row>
    <row r="3" spans="1:12" ht="14.25" customHeight="1">
      <c r="A3" s="17" t="s">
        <v>2</v>
      </c>
      <c r="B3" s="80" t="s">
        <v>3</v>
      </c>
      <c r="C3" s="80"/>
      <c r="D3" s="80"/>
      <c r="E3" s="80"/>
      <c r="F3" s="80"/>
      <c r="G3" s="80"/>
      <c r="H3" s="80"/>
      <c r="I3" s="80"/>
      <c r="J3" s="80"/>
      <c r="K3" s="80"/>
      <c r="L3" s="1" t="s">
        <v>4</v>
      </c>
    </row>
    <row r="4" spans="1:12" ht="14.25" customHeight="1">
      <c r="A4" s="78" t="s">
        <v>236</v>
      </c>
      <c r="B4" s="78" t="s">
        <v>237</v>
      </c>
      <c r="C4" s="78" t="s">
        <v>238</v>
      </c>
      <c r="D4" s="78" t="s">
        <v>63</v>
      </c>
      <c r="E4" s="78" t="s">
        <v>239</v>
      </c>
      <c r="F4" s="78"/>
      <c r="G4" s="78"/>
      <c r="H4" s="78" t="s">
        <v>240</v>
      </c>
      <c r="I4" s="78"/>
      <c r="J4" s="78"/>
      <c r="K4" s="78" t="s">
        <v>73</v>
      </c>
      <c r="L4" s="78" t="s">
        <v>74</v>
      </c>
    </row>
    <row r="5" spans="1:12" ht="22.7" customHeight="1">
      <c r="A5" s="78"/>
      <c r="B5" s="78"/>
      <c r="C5" s="78"/>
      <c r="D5" s="78"/>
      <c r="E5" s="3" t="s">
        <v>64</v>
      </c>
      <c r="F5" s="3" t="s">
        <v>241</v>
      </c>
      <c r="G5" s="3" t="s">
        <v>66</v>
      </c>
      <c r="H5" s="3" t="s">
        <v>64</v>
      </c>
      <c r="I5" s="3" t="s">
        <v>241</v>
      </c>
      <c r="J5" s="3" t="s">
        <v>66</v>
      </c>
      <c r="K5" s="78"/>
      <c r="L5" s="78"/>
    </row>
    <row r="6" spans="1:12" ht="22.7" customHeight="1">
      <c r="A6" s="3"/>
      <c r="B6" s="3"/>
      <c r="C6" s="3" t="s">
        <v>63</v>
      </c>
      <c r="D6" s="19">
        <f>D7</f>
        <v>5</v>
      </c>
      <c r="E6" s="19">
        <f>E7</f>
        <v>5</v>
      </c>
      <c r="F6" s="19"/>
      <c r="G6" s="3"/>
      <c r="H6" s="3"/>
      <c r="I6" s="3"/>
      <c r="J6" s="3"/>
      <c r="K6" s="3"/>
      <c r="L6" s="3"/>
    </row>
    <row r="7" spans="1:12" ht="56.45" customHeight="1">
      <c r="A7" s="20" t="s">
        <v>85</v>
      </c>
      <c r="B7" s="21" t="s">
        <v>242</v>
      </c>
      <c r="C7" s="20" t="s">
        <v>3</v>
      </c>
      <c r="D7" s="19">
        <v>5</v>
      </c>
      <c r="E7" s="19">
        <v>5</v>
      </c>
      <c r="F7" s="22"/>
      <c r="G7" s="22"/>
      <c r="H7" s="22"/>
      <c r="I7" s="22"/>
      <c r="J7" s="22"/>
      <c r="K7" s="22"/>
      <c r="L7" s="22"/>
    </row>
  </sheetData>
  <mergeCells count="11">
    <mergeCell ref="A1:L1"/>
    <mergeCell ref="A2:L2"/>
    <mergeCell ref="B3:K3"/>
    <mergeCell ref="E4:G4"/>
    <mergeCell ref="H4:J4"/>
    <mergeCell ref="A4:A5"/>
    <mergeCell ref="B4:B5"/>
    <mergeCell ref="C4:C5"/>
    <mergeCell ref="D4:D5"/>
    <mergeCell ref="K4:K5"/>
    <mergeCell ref="L4:L5"/>
  </mergeCells>
  <phoneticPr fontId="6"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E41"/>
  <sheetViews>
    <sheetView tabSelected="1" topLeftCell="A34" workbookViewId="0">
      <selection activeCell="A36" sqref="A36:A37"/>
    </sheetView>
  </sheetViews>
  <sheetFormatPr defaultColWidth="10" defaultRowHeight="13.5"/>
  <cols>
    <col min="1" max="1" width="11.25" style="11" customWidth="1"/>
    <col min="2" max="2" width="12.125" style="11" customWidth="1"/>
    <col min="3" max="3" width="18.375" style="11" customWidth="1"/>
    <col min="4" max="4" width="9.75" style="11" customWidth="1"/>
    <col min="5" max="5" width="27" style="11" customWidth="1"/>
    <col min="6" max="7" width="9.75" style="11" customWidth="1"/>
    <col min="8" max="16384" width="10" style="11"/>
  </cols>
  <sheetData>
    <row r="1" spans="1:5" ht="14.25" customHeight="1">
      <c r="A1" s="83" t="s">
        <v>243</v>
      </c>
      <c r="B1" s="83"/>
      <c r="C1" s="83"/>
      <c r="D1" s="83"/>
      <c r="E1" s="83"/>
    </row>
    <row r="2" spans="1:5" ht="28.5" customHeight="1">
      <c r="A2" s="84" t="s">
        <v>244</v>
      </c>
      <c r="B2" s="84"/>
      <c r="C2" s="84"/>
      <c r="D2" s="84"/>
      <c r="E2" s="84"/>
    </row>
    <row r="3" spans="1:5" ht="14.25" customHeight="1">
      <c r="A3" s="85" t="s">
        <v>245</v>
      </c>
      <c r="B3" s="85"/>
      <c r="C3" s="85"/>
      <c r="D3" s="85"/>
      <c r="E3" s="85"/>
    </row>
    <row r="4" spans="1:5" ht="14.25" customHeight="1">
      <c r="A4" s="86" t="s">
        <v>246</v>
      </c>
      <c r="B4" s="86"/>
      <c r="C4" s="87" t="s">
        <v>3</v>
      </c>
      <c r="D4" s="87"/>
      <c r="E4" s="87"/>
    </row>
    <row r="5" spans="1:5" ht="42.75" customHeight="1">
      <c r="A5" s="12" t="s">
        <v>247</v>
      </c>
      <c r="B5" s="88"/>
      <c r="C5" s="88"/>
      <c r="D5" s="88"/>
      <c r="E5" s="88"/>
    </row>
    <row r="6" spans="1:5" ht="14.25" customHeight="1">
      <c r="A6" s="86" t="s">
        <v>248</v>
      </c>
      <c r="B6" s="86" t="s">
        <v>249</v>
      </c>
      <c r="C6" s="86"/>
      <c r="D6" s="86" t="s">
        <v>250</v>
      </c>
      <c r="E6" s="86"/>
    </row>
    <row r="7" spans="1:5" ht="14.25" customHeight="1">
      <c r="A7" s="86"/>
      <c r="B7" s="88" t="s">
        <v>251</v>
      </c>
      <c r="C7" s="88"/>
      <c r="D7" s="88"/>
      <c r="E7" s="88"/>
    </row>
    <row r="8" spans="1:5" ht="14.25" customHeight="1">
      <c r="A8" s="86"/>
      <c r="B8" s="88" t="s">
        <v>252</v>
      </c>
      <c r="C8" s="88"/>
      <c r="D8" s="88"/>
      <c r="E8" s="88"/>
    </row>
    <row r="9" spans="1:5" ht="14.25" customHeight="1">
      <c r="A9" s="86" t="s">
        <v>253</v>
      </c>
      <c r="B9" s="86" t="s">
        <v>254</v>
      </c>
      <c r="C9" s="86"/>
      <c r="D9" s="89">
        <v>88.49</v>
      </c>
      <c r="E9" s="89"/>
    </row>
    <row r="10" spans="1:5" ht="14.25" customHeight="1">
      <c r="A10" s="86"/>
      <c r="B10" s="87" t="s">
        <v>255</v>
      </c>
      <c r="C10" s="87"/>
      <c r="D10" s="89">
        <v>88.49</v>
      </c>
      <c r="E10" s="89"/>
    </row>
    <row r="11" spans="1:5" ht="14.25" customHeight="1">
      <c r="A11" s="86"/>
      <c r="B11" s="87" t="s">
        <v>256</v>
      </c>
      <c r="C11" s="87"/>
      <c r="D11" s="89"/>
      <c r="E11" s="89"/>
    </row>
    <row r="12" spans="1:5" ht="14.25" customHeight="1">
      <c r="A12" s="86"/>
      <c r="B12" s="87" t="s">
        <v>257</v>
      </c>
      <c r="C12" s="87"/>
      <c r="D12" s="89"/>
      <c r="E12" s="89"/>
    </row>
    <row r="13" spans="1:5" ht="14.25" customHeight="1">
      <c r="A13" s="86"/>
      <c r="B13" s="87" t="s">
        <v>258</v>
      </c>
      <c r="C13" s="87"/>
      <c r="D13" s="89">
        <v>83.49</v>
      </c>
      <c r="E13" s="89"/>
    </row>
    <row r="14" spans="1:5" ht="14.25" customHeight="1">
      <c r="A14" s="86"/>
      <c r="B14" s="88" t="s">
        <v>259</v>
      </c>
      <c r="C14" s="88"/>
      <c r="D14" s="89">
        <v>5</v>
      </c>
      <c r="E14" s="89"/>
    </row>
    <row r="15" spans="1:5" ht="14.25" customHeight="1">
      <c r="A15" s="12" t="s">
        <v>260</v>
      </c>
      <c r="B15" s="12" t="s">
        <v>261</v>
      </c>
      <c r="C15" s="12" t="s">
        <v>262</v>
      </c>
      <c r="D15" s="12" t="s">
        <v>263</v>
      </c>
      <c r="E15" s="12" t="s">
        <v>264</v>
      </c>
    </row>
    <row r="16" spans="1:5" ht="90.4" customHeight="1">
      <c r="A16" s="86" t="s">
        <v>265</v>
      </c>
      <c r="B16" s="86" t="s">
        <v>266</v>
      </c>
      <c r="C16" s="14" t="s">
        <v>267</v>
      </c>
      <c r="D16" s="15" t="s">
        <v>268</v>
      </c>
      <c r="E16" s="13" t="s">
        <v>269</v>
      </c>
    </row>
    <row r="17" spans="1:5" ht="79.150000000000006" customHeight="1">
      <c r="A17" s="86"/>
      <c r="B17" s="86"/>
      <c r="C17" s="14" t="s">
        <v>270</v>
      </c>
      <c r="D17" s="15" t="s">
        <v>271</v>
      </c>
      <c r="E17" s="13" t="s">
        <v>272</v>
      </c>
    </row>
    <row r="18" spans="1:5" ht="79.150000000000006" customHeight="1">
      <c r="A18" s="86"/>
      <c r="B18" s="86"/>
      <c r="C18" s="14" t="s">
        <v>273</v>
      </c>
      <c r="D18" s="15" t="s">
        <v>274</v>
      </c>
      <c r="E18" s="13" t="s">
        <v>275</v>
      </c>
    </row>
    <row r="19" spans="1:5" ht="33.950000000000003" customHeight="1">
      <c r="A19" s="86"/>
      <c r="B19" s="86" t="s">
        <v>276</v>
      </c>
      <c r="C19" s="14" t="s">
        <v>277</v>
      </c>
      <c r="D19" s="15" t="s">
        <v>278</v>
      </c>
      <c r="E19" s="13" t="s">
        <v>279</v>
      </c>
    </row>
    <row r="20" spans="1:5" ht="33.950000000000003" customHeight="1">
      <c r="A20" s="86"/>
      <c r="B20" s="86"/>
      <c r="C20" s="14" t="s">
        <v>280</v>
      </c>
      <c r="D20" s="15" t="s">
        <v>281</v>
      </c>
      <c r="E20" s="13" t="s">
        <v>282</v>
      </c>
    </row>
    <row r="21" spans="1:5" ht="45.2" customHeight="1">
      <c r="A21" s="86"/>
      <c r="B21" s="86"/>
      <c r="C21" s="14" t="s">
        <v>283</v>
      </c>
      <c r="D21" s="15" t="s">
        <v>281</v>
      </c>
      <c r="E21" s="13" t="s">
        <v>284</v>
      </c>
    </row>
    <row r="22" spans="1:5" ht="79.150000000000006" customHeight="1">
      <c r="A22" s="86"/>
      <c r="B22" s="86"/>
      <c r="C22" s="14" t="s">
        <v>285</v>
      </c>
      <c r="D22" s="15" t="s">
        <v>286</v>
      </c>
      <c r="E22" s="13" t="s">
        <v>287</v>
      </c>
    </row>
    <row r="23" spans="1:5" ht="56.45" customHeight="1">
      <c r="A23" s="86"/>
      <c r="B23" s="86"/>
      <c r="C23" s="14" t="s">
        <v>288</v>
      </c>
      <c r="D23" s="15" t="s">
        <v>289</v>
      </c>
      <c r="E23" s="13" t="s">
        <v>290</v>
      </c>
    </row>
    <row r="24" spans="1:5" ht="33.950000000000003" customHeight="1">
      <c r="A24" s="86"/>
      <c r="B24" s="86"/>
      <c r="C24" s="14" t="s">
        <v>291</v>
      </c>
      <c r="D24" s="15" t="s">
        <v>289</v>
      </c>
      <c r="E24" s="13" t="s">
        <v>292</v>
      </c>
    </row>
    <row r="25" spans="1:5" ht="56.45" customHeight="1">
      <c r="A25" s="86"/>
      <c r="B25" s="86"/>
      <c r="C25" s="14" t="s">
        <v>293</v>
      </c>
      <c r="D25" s="15" t="s">
        <v>294</v>
      </c>
      <c r="E25" s="13" t="s">
        <v>295</v>
      </c>
    </row>
    <row r="26" spans="1:5" ht="33.950000000000003" customHeight="1">
      <c r="A26" s="86"/>
      <c r="B26" s="86"/>
      <c r="C26" s="14" t="s">
        <v>296</v>
      </c>
      <c r="D26" s="15" t="s">
        <v>297</v>
      </c>
      <c r="E26" s="13" t="s">
        <v>298</v>
      </c>
    </row>
    <row r="27" spans="1:5" ht="147" customHeight="1">
      <c r="A27" s="86"/>
      <c r="B27" s="86"/>
      <c r="C27" s="14" t="s">
        <v>299</v>
      </c>
      <c r="D27" s="15" t="s">
        <v>300</v>
      </c>
      <c r="E27" s="13" t="s">
        <v>301</v>
      </c>
    </row>
    <row r="28" spans="1:5" ht="101.85" customHeight="1">
      <c r="A28" s="86"/>
      <c r="B28" s="86"/>
      <c r="C28" s="14" t="s">
        <v>302</v>
      </c>
      <c r="D28" s="15" t="s">
        <v>303</v>
      </c>
      <c r="E28" s="13" t="s">
        <v>304</v>
      </c>
    </row>
    <row r="29" spans="1:5" ht="79.150000000000006" customHeight="1">
      <c r="A29" s="86"/>
      <c r="B29" s="86"/>
      <c r="C29" s="14" t="s">
        <v>305</v>
      </c>
      <c r="D29" s="15" t="s">
        <v>306</v>
      </c>
      <c r="E29" s="13" t="s">
        <v>307</v>
      </c>
    </row>
    <row r="30" spans="1:5" ht="147" customHeight="1">
      <c r="A30" s="86"/>
      <c r="B30" s="86"/>
      <c r="C30" s="14" t="s">
        <v>308</v>
      </c>
      <c r="D30" s="15" t="s">
        <v>309</v>
      </c>
      <c r="E30" s="13" t="s">
        <v>310</v>
      </c>
    </row>
    <row r="31" spans="1:5" ht="56.45" customHeight="1">
      <c r="A31" s="86"/>
      <c r="B31" s="86" t="s">
        <v>311</v>
      </c>
      <c r="C31" s="16" t="s">
        <v>312</v>
      </c>
      <c r="D31" s="15" t="s">
        <v>313</v>
      </c>
      <c r="E31" s="13" t="s">
        <v>314</v>
      </c>
    </row>
    <row r="32" spans="1:5" ht="56.45" customHeight="1">
      <c r="A32" s="86"/>
      <c r="B32" s="86"/>
      <c r="C32" s="14" t="s">
        <v>315</v>
      </c>
      <c r="D32" s="15" t="s">
        <v>313</v>
      </c>
      <c r="E32" s="13" t="s">
        <v>314</v>
      </c>
    </row>
    <row r="33" spans="1:5" ht="45.2" customHeight="1">
      <c r="A33" s="86"/>
      <c r="B33" s="86"/>
      <c r="C33" s="14" t="s">
        <v>316</v>
      </c>
      <c r="D33" s="15" t="s">
        <v>313</v>
      </c>
      <c r="E33" s="13" t="s">
        <v>317</v>
      </c>
    </row>
    <row r="34" spans="1:5" ht="45.2" customHeight="1">
      <c r="A34" s="86"/>
      <c r="B34" s="86"/>
      <c r="C34" s="14" t="s">
        <v>318</v>
      </c>
      <c r="D34" s="15" t="s">
        <v>313</v>
      </c>
      <c r="E34" s="13" t="s">
        <v>319</v>
      </c>
    </row>
    <row r="35" spans="1:5" ht="56.45" customHeight="1">
      <c r="A35" s="86"/>
      <c r="B35" s="86"/>
      <c r="C35" s="14" t="s">
        <v>320</v>
      </c>
      <c r="D35" s="15" t="s">
        <v>313</v>
      </c>
      <c r="E35" s="13" t="s">
        <v>321</v>
      </c>
    </row>
    <row r="36" spans="1:5" ht="22.7" customHeight="1">
      <c r="A36" s="86" t="s">
        <v>322</v>
      </c>
      <c r="B36" s="12" t="s">
        <v>323</v>
      </c>
      <c r="C36" s="14"/>
      <c r="D36" s="15" t="s">
        <v>313</v>
      </c>
      <c r="E36" s="13"/>
    </row>
    <row r="37" spans="1:5" ht="33.950000000000003" customHeight="1">
      <c r="A37" s="86"/>
      <c r="B37" s="12" t="s">
        <v>324</v>
      </c>
      <c r="C37" s="14"/>
      <c r="D37" s="15" t="s">
        <v>325</v>
      </c>
      <c r="E37" s="13"/>
    </row>
    <row r="38" spans="1:5" ht="14.25" customHeight="1">
      <c r="A38" s="86" t="s">
        <v>326</v>
      </c>
      <c r="B38" s="12" t="s">
        <v>327</v>
      </c>
      <c r="C38" s="14" t="s">
        <v>328</v>
      </c>
      <c r="D38" s="15" t="s">
        <v>313</v>
      </c>
      <c r="E38" s="13"/>
    </row>
    <row r="39" spans="1:5" ht="14.25" customHeight="1">
      <c r="A39" s="86"/>
      <c r="B39" s="86" t="s">
        <v>329</v>
      </c>
      <c r="C39" s="14" t="s">
        <v>330</v>
      </c>
      <c r="D39" s="15" t="s">
        <v>325</v>
      </c>
      <c r="E39" s="13"/>
    </row>
    <row r="40" spans="1:5" ht="14.25" customHeight="1">
      <c r="A40" s="86"/>
      <c r="B40" s="86"/>
      <c r="C40" s="14" t="s">
        <v>331</v>
      </c>
      <c r="D40" s="15" t="s">
        <v>325</v>
      </c>
      <c r="E40" s="13"/>
    </row>
    <row r="41" spans="1:5">
      <c r="A41" s="93" t="s">
        <v>355</v>
      </c>
    </row>
  </sheetData>
  <mergeCells count="33">
    <mergeCell ref="A36:A37"/>
    <mergeCell ref="A38:A40"/>
    <mergeCell ref="B16:B18"/>
    <mergeCell ref="B19:B30"/>
    <mergeCell ref="B31:B35"/>
    <mergeCell ref="B39:B40"/>
    <mergeCell ref="B14:C14"/>
    <mergeCell ref="D14:E14"/>
    <mergeCell ref="A6:A8"/>
    <mergeCell ref="A9:A14"/>
    <mergeCell ref="A16:A35"/>
    <mergeCell ref="B11:C11"/>
    <mergeCell ref="D11:E11"/>
    <mergeCell ref="B12:C12"/>
    <mergeCell ref="D12:E12"/>
    <mergeCell ref="B13:C13"/>
    <mergeCell ref="D13:E13"/>
    <mergeCell ref="B8:C8"/>
    <mergeCell ref="D8:E8"/>
    <mergeCell ref="B9:C9"/>
    <mergeCell ref="D9:E9"/>
    <mergeCell ref="B10:C10"/>
    <mergeCell ref="D10:E10"/>
    <mergeCell ref="B5:E5"/>
    <mergeCell ref="B6:C6"/>
    <mergeCell ref="D6:E6"/>
    <mergeCell ref="B7:C7"/>
    <mergeCell ref="D7:E7"/>
    <mergeCell ref="A1:E1"/>
    <mergeCell ref="A2:E2"/>
    <mergeCell ref="A3:E3"/>
    <mergeCell ref="A4:B4"/>
    <mergeCell ref="C4:E4"/>
  </mergeCells>
  <phoneticPr fontId="6" type="noConversion"/>
  <pageMargins left="0.75" right="0.75" top="0.270000010728836" bottom="0.270000010728836" header="0" footer="0"/>
  <pageSetup paperSize="9" orientation="portrait" r:id="rId1"/>
</worksheet>
</file>

<file path=xl/worksheets/sheet12.xml><?xml version="1.0" encoding="utf-8"?>
<worksheet xmlns="http://schemas.openxmlformats.org/spreadsheetml/2006/main" xmlns:r="http://schemas.openxmlformats.org/officeDocument/2006/relationships">
  <dimension ref="A1:N10"/>
  <sheetViews>
    <sheetView workbookViewId="0">
      <selection activeCell="I17" sqref="I17"/>
    </sheetView>
  </sheetViews>
  <sheetFormatPr defaultColWidth="9.75" defaultRowHeight="13.5"/>
  <cols>
    <col min="1" max="1" width="20.25" customWidth="1"/>
    <col min="2" max="2" width="18.5" customWidth="1"/>
    <col min="3" max="6" width="9.75" customWidth="1"/>
    <col min="7" max="7" width="18.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spans="1:14" ht="14.25" customHeight="1">
      <c r="A1" s="75" t="s">
        <v>332</v>
      </c>
      <c r="B1" s="75"/>
      <c r="C1" s="75"/>
      <c r="D1" s="75"/>
      <c r="E1" s="75"/>
      <c r="F1" s="75"/>
      <c r="G1" s="75"/>
      <c r="H1" s="75"/>
      <c r="I1" s="75"/>
      <c r="J1" s="75"/>
      <c r="K1" s="75"/>
      <c r="L1" s="75"/>
      <c r="M1" s="75"/>
      <c r="N1" s="75"/>
    </row>
    <row r="2" spans="1:14" ht="28.5" customHeight="1">
      <c r="A2" s="76" t="s">
        <v>333</v>
      </c>
      <c r="B2" s="76"/>
      <c r="C2" s="76"/>
      <c r="D2" s="76"/>
      <c r="E2" s="76"/>
      <c r="F2" s="76"/>
      <c r="G2" s="76"/>
      <c r="H2" s="76"/>
      <c r="I2" s="76"/>
      <c r="J2" s="76"/>
      <c r="K2" s="76"/>
      <c r="L2" s="76"/>
      <c r="M2" s="76"/>
      <c r="N2" s="76"/>
    </row>
    <row r="3" spans="1:14" ht="14.25" customHeight="1">
      <c r="A3" s="2" t="s">
        <v>2</v>
      </c>
      <c r="B3" s="77" t="s">
        <v>3</v>
      </c>
      <c r="C3" s="77"/>
      <c r="D3" s="77"/>
      <c r="E3" s="77"/>
      <c r="F3" s="77"/>
      <c r="G3" s="77"/>
      <c r="H3" s="77"/>
      <c r="I3" s="77"/>
      <c r="J3" s="77"/>
      <c r="K3" s="77"/>
      <c r="L3" s="77"/>
      <c r="M3" s="77"/>
      <c r="N3" s="77"/>
    </row>
    <row r="4" spans="1:14" ht="14.25" customHeight="1">
      <c r="A4" s="78" t="s">
        <v>334</v>
      </c>
      <c r="B4" s="78" t="s">
        <v>335</v>
      </c>
      <c r="C4" s="78" t="s">
        <v>336</v>
      </c>
      <c r="D4" s="78"/>
      <c r="E4" s="78"/>
      <c r="F4" s="78"/>
      <c r="G4" s="78" t="s">
        <v>337</v>
      </c>
      <c r="H4" s="78"/>
      <c r="I4" s="78"/>
      <c r="J4" s="78"/>
      <c r="K4" s="78"/>
      <c r="L4" s="78"/>
      <c r="M4" s="78"/>
      <c r="N4" s="78"/>
    </row>
    <row r="5" spans="1:14" ht="16.899999999999999" customHeight="1">
      <c r="A5" s="78"/>
      <c r="B5" s="78"/>
      <c r="C5" s="78"/>
      <c r="D5" s="78"/>
      <c r="E5" s="78"/>
      <c r="F5" s="78"/>
      <c r="G5" s="78" t="s">
        <v>338</v>
      </c>
      <c r="H5" s="78"/>
      <c r="I5" s="78" t="s">
        <v>322</v>
      </c>
      <c r="J5" s="78"/>
      <c r="K5" s="78" t="s">
        <v>326</v>
      </c>
      <c r="L5" s="78"/>
      <c r="M5" s="78" t="s">
        <v>339</v>
      </c>
      <c r="N5" s="78"/>
    </row>
    <row r="6" spans="1:14" ht="22.7" customHeight="1">
      <c r="A6" s="78"/>
      <c r="B6" s="78"/>
      <c r="C6" s="3" t="s">
        <v>340</v>
      </c>
      <c r="D6" s="3" t="s">
        <v>341</v>
      </c>
      <c r="E6" s="3" t="s">
        <v>73</v>
      </c>
      <c r="F6" s="3" t="s">
        <v>74</v>
      </c>
      <c r="G6" s="3" t="s">
        <v>262</v>
      </c>
      <c r="H6" s="3" t="s">
        <v>263</v>
      </c>
      <c r="I6" s="3" t="s">
        <v>262</v>
      </c>
      <c r="J6" s="3" t="s">
        <v>263</v>
      </c>
      <c r="K6" s="3" t="s">
        <v>262</v>
      </c>
      <c r="L6" s="3" t="s">
        <v>263</v>
      </c>
      <c r="M6" s="3" t="s">
        <v>262</v>
      </c>
      <c r="N6" s="3" t="s">
        <v>263</v>
      </c>
    </row>
    <row r="7" spans="1:14" ht="24" customHeight="1">
      <c r="A7" s="4">
        <v>404005</v>
      </c>
      <c r="B7" s="4" t="s">
        <v>3</v>
      </c>
      <c r="C7" s="5">
        <v>5</v>
      </c>
      <c r="D7" s="5">
        <v>5</v>
      </c>
      <c r="E7" s="6"/>
      <c r="F7" s="6"/>
      <c r="G7" s="7"/>
      <c r="H7" s="7"/>
      <c r="I7" s="7"/>
      <c r="J7" s="7"/>
      <c r="K7" s="7"/>
      <c r="L7" s="7"/>
      <c r="M7" s="7"/>
      <c r="N7" s="7"/>
    </row>
    <row r="8" spans="1:14" ht="21.6" customHeight="1">
      <c r="A8" s="90" t="s">
        <v>342</v>
      </c>
      <c r="B8" s="91" t="s">
        <v>242</v>
      </c>
      <c r="C8" s="92">
        <v>5</v>
      </c>
      <c r="D8" s="92">
        <v>5</v>
      </c>
      <c r="E8" s="92"/>
      <c r="F8" s="92"/>
      <c r="G8" s="9" t="s">
        <v>343</v>
      </c>
      <c r="H8" s="9" t="s">
        <v>344</v>
      </c>
      <c r="I8" s="9" t="s">
        <v>345</v>
      </c>
      <c r="J8" s="10" t="s">
        <v>346</v>
      </c>
      <c r="K8" s="9" t="s">
        <v>347</v>
      </c>
      <c r="L8" s="10" t="s">
        <v>348</v>
      </c>
      <c r="M8" s="9"/>
      <c r="N8" s="10"/>
    </row>
    <row r="9" spans="1:14" ht="22.5">
      <c r="A9" s="90"/>
      <c r="B9" s="91"/>
      <c r="C9" s="92"/>
      <c r="D9" s="92"/>
      <c r="E9" s="92"/>
      <c r="F9" s="92"/>
      <c r="G9" s="9" t="s">
        <v>349</v>
      </c>
      <c r="H9" s="9" t="s">
        <v>350</v>
      </c>
      <c r="I9" s="9" t="s">
        <v>351</v>
      </c>
      <c r="J9" s="10" t="s">
        <v>352</v>
      </c>
      <c r="K9" s="9"/>
      <c r="L9" s="10"/>
      <c r="M9" s="9"/>
      <c r="N9" s="10"/>
    </row>
    <row r="10" spans="1:14">
      <c r="A10" s="90"/>
      <c r="B10" s="91"/>
      <c r="C10" s="92"/>
      <c r="D10" s="92"/>
      <c r="E10" s="92"/>
      <c r="F10" s="92"/>
      <c r="G10" s="9" t="s">
        <v>353</v>
      </c>
      <c r="H10" s="9" t="s">
        <v>348</v>
      </c>
      <c r="I10" s="9" t="s">
        <v>354</v>
      </c>
      <c r="J10" s="10" t="s">
        <v>346</v>
      </c>
      <c r="K10" s="9"/>
      <c r="L10" s="10"/>
      <c r="M10" s="9"/>
      <c r="N10" s="10"/>
    </row>
  </sheetData>
  <mergeCells count="17">
    <mergeCell ref="E8:E10"/>
    <mergeCell ref="F8:F10"/>
    <mergeCell ref="C4:F5"/>
    <mergeCell ref="A8:A10"/>
    <mergeCell ref="B4:B6"/>
    <mergeCell ref="B8:B10"/>
    <mergeCell ref="C8:C10"/>
    <mergeCell ref="D8:D10"/>
    <mergeCell ref="A1:N1"/>
    <mergeCell ref="A2:N2"/>
    <mergeCell ref="B3:N3"/>
    <mergeCell ref="G4:N4"/>
    <mergeCell ref="G5:H5"/>
    <mergeCell ref="I5:J5"/>
    <mergeCell ref="K5:L5"/>
    <mergeCell ref="M5:N5"/>
    <mergeCell ref="A4:A6"/>
  </mergeCells>
  <phoneticPr fontId="6"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dimension ref="A1:T8"/>
  <sheetViews>
    <sheetView topLeftCell="B1" workbookViewId="0">
      <selection activeCell="F25" sqref="F25"/>
    </sheetView>
  </sheetViews>
  <sheetFormatPr defaultColWidth="9.75" defaultRowHeight="13.5"/>
  <cols>
    <col min="1" max="1" width="12.375" customWidth="1"/>
    <col min="2" max="2" width="20.5" customWidth="1"/>
    <col min="3" max="20" width="10.25" customWidth="1"/>
  </cols>
  <sheetData>
    <row r="1" spans="1:20" ht="14.25" customHeight="1">
      <c r="A1" s="75" t="s">
        <v>57</v>
      </c>
      <c r="B1" s="75"/>
      <c r="C1" s="75"/>
      <c r="D1" s="75"/>
      <c r="E1" s="75"/>
      <c r="F1" s="75"/>
      <c r="G1" s="75"/>
      <c r="H1" s="75"/>
      <c r="I1" s="75"/>
      <c r="J1" s="75"/>
      <c r="K1" s="75"/>
      <c r="L1" s="75"/>
      <c r="M1" s="75"/>
      <c r="N1" s="75"/>
      <c r="O1" s="75"/>
      <c r="P1" s="75"/>
      <c r="Q1" s="75"/>
      <c r="R1" s="75"/>
      <c r="S1" s="75"/>
      <c r="T1" s="75"/>
    </row>
    <row r="2" spans="1:20" ht="28.5" customHeight="1">
      <c r="A2" s="76" t="s">
        <v>58</v>
      </c>
      <c r="B2" s="76"/>
      <c r="C2" s="76"/>
      <c r="D2" s="76"/>
      <c r="E2" s="76"/>
      <c r="F2" s="76"/>
      <c r="G2" s="76"/>
      <c r="H2" s="76"/>
      <c r="I2" s="76"/>
      <c r="J2" s="76"/>
      <c r="K2" s="76"/>
      <c r="L2" s="76"/>
      <c r="M2" s="76"/>
      <c r="N2" s="76"/>
      <c r="O2" s="76"/>
      <c r="P2" s="76"/>
      <c r="Q2" s="76"/>
      <c r="R2" s="76"/>
      <c r="S2" s="76"/>
      <c r="T2" s="76"/>
    </row>
    <row r="3" spans="1:20" ht="14.25" customHeight="1">
      <c r="A3" s="2" t="s">
        <v>2</v>
      </c>
      <c r="B3" s="80" t="s">
        <v>3</v>
      </c>
      <c r="C3" s="80"/>
      <c r="D3" s="80"/>
      <c r="E3" s="80"/>
      <c r="F3" s="80"/>
      <c r="G3" s="80"/>
      <c r="H3" s="80"/>
      <c r="I3" s="80"/>
      <c r="J3" s="80"/>
      <c r="K3" s="80"/>
      <c r="L3" s="80"/>
      <c r="M3" s="80"/>
      <c r="N3" s="80"/>
      <c r="O3" s="80"/>
      <c r="P3" s="80"/>
      <c r="Q3" s="80"/>
      <c r="R3" s="80"/>
      <c r="S3" s="80"/>
      <c r="T3" s="17" t="s">
        <v>4</v>
      </c>
    </row>
    <row r="4" spans="1:20" ht="14.25" customHeight="1">
      <c r="A4" s="78" t="s">
        <v>59</v>
      </c>
      <c r="B4" s="78" t="s">
        <v>60</v>
      </c>
      <c r="C4" s="78" t="s">
        <v>61</v>
      </c>
      <c r="D4" s="78" t="s">
        <v>62</v>
      </c>
      <c r="E4" s="78"/>
      <c r="F4" s="78"/>
      <c r="G4" s="78"/>
      <c r="H4" s="78"/>
      <c r="I4" s="78"/>
      <c r="J4" s="78"/>
      <c r="K4" s="78"/>
      <c r="L4" s="78"/>
      <c r="M4" s="78"/>
      <c r="N4" s="78"/>
      <c r="O4" s="78" t="s">
        <v>53</v>
      </c>
      <c r="P4" s="78"/>
      <c r="Q4" s="78"/>
      <c r="R4" s="78"/>
      <c r="S4" s="78"/>
      <c r="T4" s="78"/>
    </row>
    <row r="5" spans="1:20" ht="14.25" customHeight="1">
      <c r="A5" s="78"/>
      <c r="B5" s="78"/>
      <c r="C5" s="78"/>
      <c r="D5" s="78" t="s">
        <v>63</v>
      </c>
      <c r="E5" s="78" t="s">
        <v>64</v>
      </c>
      <c r="F5" s="78"/>
      <c r="G5" s="78" t="s">
        <v>65</v>
      </c>
      <c r="H5" s="78" t="s">
        <v>66</v>
      </c>
      <c r="I5" s="78" t="s">
        <v>67</v>
      </c>
      <c r="J5" s="78" t="s">
        <v>68</v>
      </c>
      <c r="K5" s="78" t="s">
        <v>69</v>
      </c>
      <c r="L5" s="78" t="s">
        <v>70</v>
      </c>
      <c r="M5" s="78" t="s">
        <v>71</v>
      </c>
      <c r="N5" s="78" t="s">
        <v>72</v>
      </c>
      <c r="O5" s="78" t="s">
        <v>63</v>
      </c>
      <c r="P5" s="78" t="s">
        <v>64</v>
      </c>
      <c r="Q5" s="78" t="s">
        <v>65</v>
      </c>
      <c r="R5" s="78" t="s">
        <v>66</v>
      </c>
      <c r="S5" s="78" t="s">
        <v>73</v>
      </c>
      <c r="T5" s="78" t="s">
        <v>74</v>
      </c>
    </row>
    <row r="6" spans="1:20" ht="22.7" customHeight="1">
      <c r="A6" s="78"/>
      <c r="B6" s="78"/>
      <c r="C6" s="78"/>
      <c r="D6" s="78"/>
      <c r="E6" s="3" t="s">
        <v>75</v>
      </c>
      <c r="F6" s="3" t="s">
        <v>13</v>
      </c>
      <c r="G6" s="78"/>
      <c r="H6" s="78"/>
      <c r="I6" s="78"/>
      <c r="J6" s="78"/>
      <c r="K6" s="78"/>
      <c r="L6" s="78"/>
      <c r="M6" s="78"/>
      <c r="N6" s="78"/>
      <c r="O6" s="78"/>
      <c r="P6" s="78"/>
      <c r="Q6" s="78"/>
      <c r="R6" s="78"/>
      <c r="S6" s="78"/>
      <c r="T6" s="78"/>
    </row>
    <row r="7" spans="1:20" ht="14.25" customHeight="1">
      <c r="A7" s="20"/>
      <c r="B7" s="3" t="s">
        <v>63</v>
      </c>
      <c r="C7" s="22">
        <f>C8+C12+C15+C20</f>
        <v>88.49</v>
      </c>
      <c r="D7" s="22">
        <f t="shared" ref="D7:F7" si="0">D8+D12+D15+D20</f>
        <v>88.49</v>
      </c>
      <c r="E7" s="22">
        <f t="shared" si="0"/>
        <v>88.49</v>
      </c>
      <c r="F7" s="22">
        <f t="shared" si="0"/>
        <v>88.49</v>
      </c>
      <c r="G7" s="19"/>
      <c r="H7" s="19"/>
      <c r="I7" s="19"/>
      <c r="J7" s="19"/>
      <c r="K7" s="19"/>
      <c r="L7" s="19"/>
      <c r="M7" s="19"/>
      <c r="N7" s="19"/>
      <c r="O7" s="19"/>
      <c r="P7" s="19"/>
      <c r="Q7" s="19"/>
      <c r="R7" s="19"/>
      <c r="S7" s="19"/>
      <c r="T7" s="19"/>
    </row>
    <row r="8" spans="1:20" ht="22.7" customHeight="1">
      <c r="A8" s="21">
        <v>404005</v>
      </c>
      <c r="B8" s="21" t="s">
        <v>3</v>
      </c>
      <c r="C8" s="22">
        <v>88.49</v>
      </c>
      <c r="D8" s="22">
        <v>88.49</v>
      </c>
      <c r="E8" s="22">
        <v>88.49</v>
      </c>
      <c r="F8" s="22">
        <v>88.49</v>
      </c>
      <c r="G8" s="22"/>
      <c r="H8" s="22"/>
      <c r="I8" s="22"/>
      <c r="J8" s="22"/>
      <c r="K8" s="22"/>
      <c r="L8" s="22"/>
      <c r="M8" s="22"/>
      <c r="N8" s="22"/>
      <c r="O8" s="22"/>
      <c r="P8" s="22"/>
      <c r="Q8" s="22"/>
      <c r="R8" s="22"/>
      <c r="S8" s="22"/>
      <c r="T8" s="22"/>
    </row>
  </sheetData>
  <mergeCells count="24">
    <mergeCell ref="Q5:Q6"/>
    <mergeCell ref="R5:R6"/>
    <mergeCell ref="S5:S6"/>
    <mergeCell ref="T5:T6"/>
    <mergeCell ref="L5:L6"/>
    <mergeCell ref="M5:M6"/>
    <mergeCell ref="N5:N6"/>
    <mergeCell ref="O5:O6"/>
    <mergeCell ref="P5:P6"/>
    <mergeCell ref="G5:G6"/>
    <mergeCell ref="H5:H6"/>
    <mergeCell ref="I5:I6"/>
    <mergeCell ref="J5:J6"/>
    <mergeCell ref="K5:K6"/>
    <mergeCell ref="E5:F5"/>
    <mergeCell ref="A4:A6"/>
    <mergeCell ref="B4:B6"/>
    <mergeCell ref="C4:C6"/>
    <mergeCell ref="D5:D6"/>
    <mergeCell ref="A1:T1"/>
    <mergeCell ref="A2:T2"/>
    <mergeCell ref="B3:S3"/>
    <mergeCell ref="D4:N4"/>
    <mergeCell ref="O4:T4"/>
  </mergeCells>
  <phoneticPr fontId="6" type="noConversion"/>
  <pageMargins left="0.75" right="0.75" top="0.268999993801117" bottom="0.268999993801117" header="0" footer="0"/>
  <pageSetup paperSize="9" orientation="landscape"/>
</worksheet>
</file>

<file path=xl/worksheets/sheet3.xml><?xml version="1.0" encoding="utf-8"?>
<worksheet xmlns="http://schemas.openxmlformats.org/spreadsheetml/2006/main" xmlns:r="http://schemas.openxmlformats.org/officeDocument/2006/relationships">
  <dimension ref="A1:V19"/>
  <sheetViews>
    <sheetView topLeftCell="C1" workbookViewId="0">
      <selection activeCell="J30" sqref="J30"/>
    </sheetView>
  </sheetViews>
  <sheetFormatPr defaultColWidth="9.75" defaultRowHeight="13.5"/>
  <cols>
    <col min="1" max="3" width="4.125" customWidth="1"/>
    <col min="4" max="4" width="6.125" customWidth="1"/>
    <col min="5" max="5" width="20.5" customWidth="1"/>
    <col min="6" max="18" width="9.75" customWidth="1"/>
  </cols>
  <sheetData>
    <row r="1" spans="1:22" ht="14.25" customHeight="1">
      <c r="A1" s="75" t="s">
        <v>76</v>
      </c>
      <c r="B1" s="75"/>
      <c r="C1" s="75"/>
      <c r="D1" s="75"/>
      <c r="E1" s="75"/>
      <c r="F1" s="75"/>
      <c r="G1" s="75"/>
      <c r="H1" s="75"/>
      <c r="I1" s="75"/>
      <c r="J1" s="75"/>
      <c r="K1" s="75"/>
      <c r="L1" s="75"/>
      <c r="M1" s="75"/>
      <c r="N1" s="75"/>
    </row>
    <row r="2" spans="1:22" ht="28.5" customHeight="1">
      <c r="A2" s="76" t="s">
        <v>77</v>
      </c>
      <c r="B2" s="76"/>
      <c r="C2" s="76"/>
      <c r="D2" s="76"/>
      <c r="E2" s="76"/>
      <c r="F2" s="76"/>
      <c r="G2" s="76"/>
      <c r="H2" s="76"/>
      <c r="I2" s="76"/>
      <c r="J2" s="76"/>
      <c r="K2" s="76"/>
      <c r="L2" s="76"/>
      <c r="M2" s="76"/>
      <c r="N2" s="76"/>
    </row>
    <row r="3" spans="1:22" ht="14.25" customHeight="1">
      <c r="A3" s="81" t="s">
        <v>2</v>
      </c>
      <c r="B3" s="81"/>
      <c r="C3" s="81"/>
      <c r="D3" s="80" t="s">
        <v>3</v>
      </c>
      <c r="E3" s="80"/>
      <c r="F3" s="80"/>
      <c r="G3" s="80"/>
      <c r="H3" s="80"/>
      <c r="I3" s="80"/>
      <c r="J3" s="80"/>
      <c r="K3" s="80"/>
      <c r="L3" s="80"/>
      <c r="M3" s="80"/>
      <c r="N3" s="17" t="s">
        <v>4</v>
      </c>
    </row>
    <row r="4" spans="1:22" ht="14.25" customHeight="1">
      <c r="A4" s="78" t="s">
        <v>78</v>
      </c>
      <c r="B4" s="78"/>
      <c r="C4" s="78"/>
      <c r="D4" s="78" t="s">
        <v>79</v>
      </c>
      <c r="E4" s="78" t="s">
        <v>80</v>
      </c>
      <c r="F4" s="78" t="s">
        <v>63</v>
      </c>
      <c r="G4" s="78" t="s">
        <v>81</v>
      </c>
      <c r="H4" s="78"/>
      <c r="I4" s="78"/>
      <c r="J4" s="78"/>
      <c r="K4" s="78"/>
      <c r="L4" s="78" t="s">
        <v>82</v>
      </c>
      <c r="M4" s="78"/>
      <c r="N4" s="78"/>
    </row>
    <row r="5" spans="1:22" ht="14.25" customHeight="1">
      <c r="A5" s="78"/>
      <c r="B5" s="78"/>
      <c r="C5" s="78"/>
      <c r="D5" s="78"/>
      <c r="E5" s="78"/>
      <c r="F5" s="78"/>
      <c r="G5" s="78" t="s">
        <v>75</v>
      </c>
      <c r="H5" s="78" t="s">
        <v>83</v>
      </c>
      <c r="I5" s="78"/>
      <c r="J5" s="78" t="s">
        <v>84</v>
      </c>
      <c r="K5" s="78"/>
      <c r="L5" s="78" t="s">
        <v>75</v>
      </c>
      <c r="M5" s="78" t="s">
        <v>85</v>
      </c>
      <c r="N5" s="78" t="s">
        <v>86</v>
      </c>
    </row>
    <row r="6" spans="1:22" ht="33.950000000000003" customHeight="1">
      <c r="A6" s="3" t="s">
        <v>87</v>
      </c>
      <c r="B6" s="3" t="s">
        <v>88</v>
      </c>
      <c r="C6" s="3" t="s">
        <v>89</v>
      </c>
      <c r="D6" s="78"/>
      <c r="E6" s="78"/>
      <c r="F6" s="78"/>
      <c r="G6" s="78"/>
      <c r="H6" s="3" t="s">
        <v>90</v>
      </c>
      <c r="I6" s="3" t="s">
        <v>91</v>
      </c>
      <c r="J6" s="3" t="s">
        <v>92</v>
      </c>
      <c r="K6" s="3" t="s">
        <v>93</v>
      </c>
      <c r="L6" s="78"/>
      <c r="M6" s="78"/>
      <c r="N6" s="78"/>
    </row>
    <row r="7" spans="1:22" s="66" customFormat="1" ht="14.25" customHeight="1">
      <c r="A7" s="67" t="s">
        <v>94</v>
      </c>
      <c r="B7" s="67"/>
      <c r="C7" s="67"/>
      <c r="D7" s="28">
        <v>404005</v>
      </c>
      <c r="E7" s="67" t="s">
        <v>63</v>
      </c>
      <c r="F7" s="63">
        <f>F8+F9+F10+F11+F12+F13</f>
        <v>88.492745999999997</v>
      </c>
      <c r="G7" s="63">
        <f>G8+G9+G10+G11+G12+G13</f>
        <v>83.492745999999997</v>
      </c>
      <c r="H7" s="63">
        <f t="shared" ref="H7:M7" si="0">H8+H9+H10+H11+H12+H13</f>
        <v>55.982745999999999</v>
      </c>
      <c r="I7" s="63">
        <f t="shared" si="0"/>
        <v>21.62</v>
      </c>
      <c r="J7" s="63">
        <f t="shared" si="0"/>
        <v>5.89</v>
      </c>
      <c r="K7" s="63"/>
      <c r="L7" s="63">
        <f t="shared" si="0"/>
        <v>5</v>
      </c>
      <c r="M7" s="63">
        <f t="shared" si="0"/>
        <v>5</v>
      </c>
      <c r="N7" s="63"/>
    </row>
    <row r="8" spans="1:22" s="66" customFormat="1" ht="14.25" customHeight="1">
      <c r="A8" s="7" t="s">
        <v>95</v>
      </c>
      <c r="B8" s="7" t="s">
        <v>96</v>
      </c>
      <c r="C8" s="7" t="s">
        <v>97</v>
      </c>
      <c r="D8" s="28"/>
      <c r="E8" s="7" t="s">
        <v>98</v>
      </c>
      <c r="F8" s="62">
        <f t="shared" ref="F8:F13" si="1">G8+L8</f>
        <v>6.0540000000000003</v>
      </c>
      <c r="G8" s="63">
        <f>H8+I8+J8+K8</f>
        <v>6.0540000000000003</v>
      </c>
      <c r="H8" s="63">
        <v>1.1040000000000001</v>
      </c>
      <c r="I8" s="63">
        <v>4.4000000000000004</v>
      </c>
      <c r="J8" s="63">
        <v>0.55000000000000004</v>
      </c>
      <c r="K8" s="63"/>
      <c r="L8" s="62"/>
      <c r="M8" s="63"/>
      <c r="N8" s="63"/>
      <c r="O8" s="70"/>
      <c r="P8" s="70"/>
      <c r="Q8" s="70"/>
      <c r="R8" s="70"/>
      <c r="S8" s="70"/>
      <c r="T8" s="70"/>
      <c r="U8" s="70"/>
      <c r="V8" s="70"/>
    </row>
    <row r="9" spans="1:22" s="66" customFormat="1" ht="22.7" customHeight="1">
      <c r="A9" s="59" t="s">
        <v>95</v>
      </c>
      <c r="B9" s="59" t="s">
        <v>96</v>
      </c>
      <c r="C9" s="59" t="s">
        <v>96</v>
      </c>
      <c r="D9" s="59"/>
      <c r="E9" s="59" t="s">
        <v>99</v>
      </c>
      <c r="F9" s="62">
        <f t="shared" si="1"/>
        <v>5.0469119999999998</v>
      </c>
      <c r="G9" s="62">
        <f t="shared" ref="G9:G13" si="2">H9+I9+J9+K9</f>
        <v>5.0469119999999998</v>
      </c>
      <c r="H9" s="62">
        <v>5.0469119999999998</v>
      </c>
      <c r="I9" s="63"/>
      <c r="J9" s="63"/>
      <c r="K9" s="63"/>
      <c r="L9" s="62"/>
      <c r="M9" s="63"/>
      <c r="N9" s="63"/>
      <c r="O9" s="70"/>
      <c r="P9" s="70"/>
      <c r="Q9" s="70"/>
      <c r="R9" s="70"/>
      <c r="S9" s="70"/>
      <c r="T9" s="70"/>
      <c r="U9" s="70"/>
      <c r="V9" s="70"/>
    </row>
    <row r="10" spans="1:22">
      <c r="A10" s="59" t="s">
        <v>100</v>
      </c>
      <c r="B10" s="59" t="s">
        <v>101</v>
      </c>
      <c r="C10" s="59" t="s">
        <v>97</v>
      </c>
      <c r="D10" s="59"/>
      <c r="E10" s="59" t="s">
        <v>102</v>
      </c>
      <c r="F10" s="62">
        <f t="shared" si="1"/>
        <v>2.5226500000000001</v>
      </c>
      <c r="G10" s="62">
        <f t="shared" si="2"/>
        <v>2.5226500000000001</v>
      </c>
      <c r="H10" s="62">
        <v>2.5226500000000001</v>
      </c>
      <c r="I10" s="63"/>
      <c r="J10" s="63"/>
      <c r="K10" s="63"/>
      <c r="L10" s="62"/>
      <c r="M10" s="63"/>
      <c r="N10" s="63"/>
    </row>
    <row r="11" spans="1:22">
      <c r="A11" s="59" t="s">
        <v>103</v>
      </c>
      <c r="B11" s="59" t="s">
        <v>97</v>
      </c>
      <c r="C11" s="59" t="s">
        <v>97</v>
      </c>
      <c r="D11" s="59"/>
      <c r="E11" s="59" t="s">
        <v>104</v>
      </c>
      <c r="F11" s="62">
        <f t="shared" si="1"/>
        <v>64.98</v>
      </c>
      <c r="G11" s="62">
        <f t="shared" si="2"/>
        <v>64.98</v>
      </c>
      <c r="H11" s="62">
        <v>42.42</v>
      </c>
      <c r="I11" s="63">
        <v>17.22</v>
      </c>
      <c r="J11" s="63">
        <v>5.34</v>
      </c>
      <c r="K11" s="63"/>
      <c r="L11" s="62"/>
      <c r="M11" s="63"/>
      <c r="N11" s="63"/>
      <c r="P11" s="68"/>
    </row>
    <row r="12" spans="1:22">
      <c r="A12" s="59" t="s">
        <v>105</v>
      </c>
      <c r="B12" s="59" t="s">
        <v>106</v>
      </c>
      <c r="C12" s="59" t="s">
        <v>97</v>
      </c>
      <c r="D12" s="59"/>
      <c r="E12" s="59" t="s">
        <v>107</v>
      </c>
      <c r="F12" s="62">
        <f t="shared" si="1"/>
        <v>4.8891840000000002</v>
      </c>
      <c r="G12" s="62">
        <f t="shared" si="2"/>
        <v>4.8891840000000002</v>
      </c>
      <c r="H12" s="62">
        <v>4.8891840000000002</v>
      </c>
      <c r="I12" s="63"/>
      <c r="J12" s="63"/>
      <c r="K12" s="63"/>
      <c r="L12" s="62"/>
      <c r="M12" s="63"/>
      <c r="N12" s="63"/>
    </row>
    <row r="13" spans="1:22">
      <c r="A13" s="59" t="s">
        <v>103</v>
      </c>
      <c r="B13" s="59" t="s">
        <v>108</v>
      </c>
      <c r="C13" s="59" t="s">
        <v>108</v>
      </c>
      <c r="D13" s="59"/>
      <c r="E13" s="59" t="s">
        <v>109</v>
      </c>
      <c r="F13" s="62">
        <f t="shared" si="1"/>
        <v>5</v>
      </c>
      <c r="G13" s="62">
        <f t="shared" si="2"/>
        <v>0</v>
      </c>
      <c r="H13" s="62"/>
      <c r="I13" s="62"/>
      <c r="J13" s="62"/>
      <c r="K13" s="62"/>
      <c r="L13" s="62">
        <f>M13</f>
        <v>5</v>
      </c>
      <c r="M13" s="62">
        <v>5</v>
      </c>
      <c r="N13" s="62"/>
    </row>
    <row r="17" spans="7:8">
      <c r="G17" s="68"/>
    </row>
    <row r="19" spans="7:8">
      <c r="H19" s="69"/>
    </row>
  </sheetData>
  <mergeCells count="16">
    <mergeCell ref="L5:L6"/>
    <mergeCell ref="M5:M6"/>
    <mergeCell ref="N5:N6"/>
    <mergeCell ref="A4:C5"/>
    <mergeCell ref="H5:I5"/>
    <mergeCell ref="J5:K5"/>
    <mergeCell ref="D4:D6"/>
    <mergeCell ref="E4:E6"/>
    <mergeCell ref="F4:F6"/>
    <mergeCell ref="G5:G6"/>
    <mergeCell ref="A1:N1"/>
    <mergeCell ref="A2:N2"/>
    <mergeCell ref="A3:C3"/>
    <mergeCell ref="D3:M3"/>
    <mergeCell ref="G4:K4"/>
    <mergeCell ref="L4:N4"/>
  </mergeCells>
  <phoneticPr fontId="6" type="noConversion"/>
  <pageMargins left="0.75" right="0.75" top="0.268999993801117" bottom="0.268999993801117" header="0" footer="0"/>
  <pageSetup paperSize="9" orientation="landscape"/>
</worksheet>
</file>

<file path=xl/worksheets/sheet4.xml><?xml version="1.0" encoding="utf-8"?>
<worksheet xmlns="http://schemas.openxmlformats.org/spreadsheetml/2006/main" xmlns:r="http://schemas.openxmlformats.org/officeDocument/2006/relationships">
  <dimension ref="A1:H39"/>
  <sheetViews>
    <sheetView topLeftCell="C1" workbookViewId="0">
      <pane ySplit="6" topLeftCell="A7" activePane="bottomLeft" state="frozen"/>
      <selection pane="bottomLeft" activeCell="E28" sqref="E28"/>
    </sheetView>
  </sheetViews>
  <sheetFormatPr defaultColWidth="9.75" defaultRowHeight="13.5"/>
  <cols>
    <col min="1" max="1" width="25.625" customWidth="1"/>
    <col min="2" max="2" width="12.25" customWidth="1"/>
    <col min="3" max="3" width="25.625" customWidth="1"/>
    <col min="4" max="8" width="12.75" customWidth="1"/>
  </cols>
  <sheetData>
    <row r="1" spans="1:8" ht="14.25" customHeight="1">
      <c r="A1" s="75" t="s">
        <v>110</v>
      </c>
      <c r="B1" s="75"/>
      <c r="C1" s="75"/>
      <c r="D1" s="75"/>
      <c r="E1" s="75"/>
      <c r="F1" s="75"/>
      <c r="G1" s="75"/>
      <c r="H1" s="75"/>
    </row>
    <row r="2" spans="1:8" ht="28.5" customHeight="1">
      <c r="A2" s="76" t="s">
        <v>111</v>
      </c>
      <c r="B2" s="76"/>
      <c r="C2" s="76"/>
      <c r="D2" s="76"/>
      <c r="E2" s="76"/>
      <c r="F2" s="76"/>
      <c r="G2" s="76"/>
      <c r="H2" s="76"/>
    </row>
    <row r="3" spans="1:8" ht="14.25" customHeight="1">
      <c r="A3" s="17" t="s">
        <v>2</v>
      </c>
      <c r="B3" s="77" t="s">
        <v>3</v>
      </c>
      <c r="C3" s="77"/>
      <c r="D3" s="77"/>
      <c r="E3" s="77"/>
      <c r="F3" s="77"/>
      <c r="G3" s="77"/>
      <c r="H3" s="17" t="s">
        <v>4</v>
      </c>
    </row>
    <row r="4" spans="1:8" ht="14.25" customHeight="1">
      <c r="A4" s="78" t="s">
        <v>112</v>
      </c>
      <c r="B4" s="78"/>
      <c r="C4" s="78" t="s">
        <v>113</v>
      </c>
      <c r="D4" s="78"/>
      <c r="E4" s="78"/>
      <c r="F4" s="78"/>
      <c r="G4" s="78"/>
      <c r="H4" s="78"/>
    </row>
    <row r="5" spans="1:8" ht="14.25" customHeight="1">
      <c r="A5" s="78" t="s">
        <v>114</v>
      </c>
      <c r="B5" s="78" t="s">
        <v>115</v>
      </c>
      <c r="C5" s="78" t="s">
        <v>114</v>
      </c>
      <c r="D5" s="78" t="s">
        <v>63</v>
      </c>
      <c r="E5" s="78" t="s">
        <v>116</v>
      </c>
      <c r="F5" s="78"/>
      <c r="G5" s="78" t="s">
        <v>117</v>
      </c>
      <c r="H5" s="78" t="s">
        <v>66</v>
      </c>
    </row>
    <row r="6" spans="1:8" ht="14.25" customHeight="1">
      <c r="A6" s="78"/>
      <c r="B6" s="78"/>
      <c r="C6" s="78"/>
      <c r="D6" s="78"/>
      <c r="E6" s="3" t="s">
        <v>118</v>
      </c>
      <c r="F6" s="3" t="s">
        <v>13</v>
      </c>
      <c r="G6" s="78"/>
      <c r="H6" s="78"/>
    </row>
    <row r="7" spans="1:8" ht="16.149999999999999" customHeight="1">
      <c r="A7" s="21" t="s">
        <v>119</v>
      </c>
      <c r="B7" s="22">
        <f>B8</f>
        <v>88.49</v>
      </c>
      <c r="C7" s="20" t="s">
        <v>120</v>
      </c>
      <c r="D7" s="22">
        <v>88.49</v>
      </c>
      <c r="E7" s="22">
        <v>88.49</v>
      </c>
      <c r="F7" s="22">
        <v>88.49</v>
      </c>
      <c r="G7" s="22"/>
      <c r="H7" s="22"/>
    </row>
    <row r="8" spans="1:8" ht="16.149999999999999" customHeight="1">
      <c r="A8" s="21" t="s">
        <v>121</v>
      </c>
      <c r="B8" s="22">
        <v>88.49</v>
      </c>
      <c r="C8" s="20" t="s">
        <v>122</v>
      </c>
      <c r="D8" s="22"/>
      <c r="E8" s="22"/>
      <c r="F8" s="22"/>
      <c r="G8" s="22"/>
      <c r="H8" s="22"/>
    </row>
    <row r="9" spans="1:8" ht="16.149999999999999" customHeight="1">
      <c r="A9" s="21" t="s">
        <v>123</v>
      </c>
      <c r="B9" s="22">
        <v>88.49</v>
      </c>
      <c r="C9" s="20" t="s">
        <v>124</v>
      </c>
      <c r="D9" s="22"/>
      <c r="E9" s="22"/>
      <c r="F9" s="22"/>
      <c r="G9" s="22"/>
      <c r="H9" s="22"/>
    </row>
    <row r="10" spans="1:8" ht="16.149999999999999" customHeight="1">
      <c r="A10" s="21" t="s">
        <v>125</v>
      </c>
      <c r="B10" s="22"/>
      <c r="C10" s="20" t="s">
        <v>126</v>
      </c>
      <c r="D10" s="22"/>
      <c r="E10" s="22"/>
      <c r="F10" s="22"/>
      <c r="G10" s="22"/>
      <c r="H10" s="22"/>
    </row>
    <row r="11" spans="1:8" ht="16.149999999999999" customHeight="1">
      <c r="A11" s="21" t="s">
        <v>127</v>
      </c>
      <c r="B11" s="22"/>
      <c r="C11" s="20" t="s">
        <v>128</v>
      </c>
      <c r="D11" s="22"/>
      <c r="E11" s="22"/>
      <c r="F11" s="22"/>
      <c r="G11" s="22"/>
      <c r="H11" s="22"/>
    </row>
    <row r="12" spans="1:8" ht="16.149999999999999" customHeight="1">
      <c r="A12" s="21" t="s">
        <v>129</v>
      </c>
      <c r="B12" s="22"/>
      <c r="C12" s="20" t="s">
        <v>130</v>
      </c>
      <c r="D12" s="22"/>
      <c r="E12" s="22"/>
      <c r="F12" s="22"/>
      <c r="G12" s="22"/>
      <c r="H12" s="22"/>
    </row>
    <row r="13" spans="1:8" ht="16.149999999999999" customHeight="1">
      <c r="A13" s="21" t="s">
        <v>121</v>
      </c>
      <c r="B13" s="22"/>
      <c r="C13" s="20" t="s">
        <v>131</v>
      </c>
      <c r="D13" s="22"/>
      <c r="E13" s="22"/>
      <c r="F13" s="22"/>
      <c r="G13" s="22"/>
      <c r="H13" s="22"/>
    </row>
    <row r="14" spans="1:8" ht="16.149999999999999" customHeight="1">
      <c r="A14" s="21" t="s">
        <v>125</v>
      </c>
      <c r="B14" s="22"/>
      <c r="C14" s="20" t="s">
        <v>132</v>
      </c>
      <c r="D14" s="22"/>
      <c r="E14" s="22"/>
      <c r="F14" s="22"/>
      <c r="G14" s="22"/>
      <c r="H14" s="22"/>
    </row>
    <row r="15" spans="1:8" ht="16.149999999999999" customHeight="1">
      <c r="A15" s="21" t="s">
        <v>127</v>
      </c>
      <c r="B15" s="22"/>
      <c r="C15" s="20" t="s">
        <v>133</v>
      </c>
      <c r="D15" s="22">
        <f>E15</f>
        <v>11.1</v>
      </c>
      <c r="E15" s="22">
        <f>F15</f>
        <v>11.1</v>
      </c>
      <c r="F15" s="22">
        <v>11.1</v>
      </c>
      <c r="G15" s="22"/>
      <c r="H15" s="22"/>
    </row>
    <row r="16" spans="1:8" ht="16.149999999999999" customHeight="1">
      <c r="A16" s="3"/>
      <c r="B16" s="3"/>
      <c r="C16" s="20" t="s">
        <v>134</v>
      </c>
      <c r="D16" s="22"/>
      <c r="E16" s="22"/>
      <c r="F16" s="22"/>
      <c r="G16" s="22"/>
      <c r="H16" s="22"/>
    </row>
    <row r="17" spans="1:8" ht="16.149999999999999" customHeight="1">
      <c r="A17" s="3"/>
      <c r="B17" s="3"/>
      <c r="C17" s="21" t="s">
        <v>135</v>
      </c>
      <c r="D17" s="22">
        <f t="shared" ref="D17" si="0">E17</f>
        <v>2.52</v>
      </c>
      <c r="E17" s="22">
        <v>2.52</v>
      </c>
      <c r="F17" s="22">
        <v>2.52</v>
      </c>
      <c r="G17" s="22"/>
      <c r="H17" s="22"/>
    </row>
    <row r="18" spans="1:8" ht="16.149999999999999" customHeight="1">
      <c r="A18" s="3"/>
      <c r="B18" s="3"/>
      <c r="C18" s="21" t="s">
        <v>136</v>
      </c>
      <c r="D18" s="22"/>
      <c r="E18" s="22"/>
      <c r="F18" s="22"/>
      <c r="G18" s="22"/>
      <c r="H18" s="22"/>
    </row>
    <row r="19" spans="1:8" ht="16.149999999999999" customHeight="1">
      <c r="A19" s="3"/>
      <c r="B19" s="3"/>
      <c r="C19" s="21" t="s">
        <v>137</v>
      </c>
      <c r="D19" s="22"/>
      <c r="E19" s="22"/>
      <c r="F19" s="22"/>
      <c r="G19" s="22"/>
      <c r="H19" s="22"/>
    </row>
    <row r="20" spans="1:8" ht="16.149999999999999" customHeight="1">
      <c r="A20" s="3"/>
      <c r="B20" s="3"/>
      <c r="C20" s="21" t="s">
        <v>138</v>
      </c>
      <c r="D20" s="22"/>
      <c r="E20" s="22"/>
      <c r="F20" s="22"/>
      <c r="G20" s="22"/>
      <c r="H20" s="22"/>
    </row>
    <row r="21" spans="1:8" ht="16.149999999999999" customHeight="1">
      <c r="A21" s="3"/>
      <c r="B21" s="3"/>
      <c r="C21" s="21" t="s">
        <v>139</v>
      </c>
      <c r="D21" s="22">
        <v>69.98</v>
      </c>
      <c r="E21" s="22">
        <v>69.98</v>
      </c>
      <c r="F21" s="22">
        <v>69.98</v>
      </c>
      <c r="G21" s="22"/>
      <c r="H21" s="22"/>
    </row>
    <row r="22" spans="1:8" ht="16.149999999999999" customHeight="1">
      <c r="A22" s="3"/>
      <c r="B22" s="3"/>
      <c r="C22" s="21" t="s">
        <v>140</v>
      </c>
      <c r="D22" s="22"/>
      <c r="E22" s="22"/>
      <c r="F22" s="22"/>
      <c r="G22" s="22"/>
      <c r="H22" s="22"/>
    </row>
    <row r="23" spans="1:8" ht="16.149999999999999" customHeight="1">
      <c r="A23" s="3"/>
      <c r="B23" s="3"/>
      <c r="C23" s="21" t="s">
        <v>141</v>
      </c>
      <c r="D23" s="22"/>
      <c r="E23" s="22"/>
      <c r="F23" s="22"/>
      <c r="G23" s="22"/>
      <c r="H23" s="22"/>
    </row>
    <row r="24" spans="1:8" ht="16.149999999999999" customHeight="1">
      <c r="A24" s="3"/>
      <c r="B24" s="3"/>
      <c r="C24" s="21" t="s">
        <v>142</v>
      </c>
      <c r="D24" s="22"/>
      <c r="E24" s="22"/>
      <c r="F24" s="22"/>
      <c r="G24" s="22"/>
      <c r="H24" s="22"/>
    </row>
    <row r="25" spans="1:8" ht="16.149999999999999" customHeight="1">
      <c r="A25" s="3"/>
      <c r="B25" s="3"/>
      <c r="C25" s="21" t="s">
        <v>143</v>
      </c>
      <c r="D25" s="22"/>
      <c r="E25" s="22"/>
      <c r="F25" s="22"/>
      <c r="G25" s="22"/>
      <c r="H25" s="22"/>
    </row>
    <row r="26" spans="1:8" ht="16.149999999999999" customHeight="1">
      <c r="A26" s="3"/>
      <c r="B26" s="3"/>
      <c r="C26" s="21" t="s">
        <v>144</v>
      </c>
      <c r="D26" s="22"/>
      <c r="E26" s="22"/>
      <c r="F26" s="22"/>
      <c r="G26" s="22"/>
      <c r="H26" s="22"/>
    </row>
    <row r="27" spans="1:8" ht="16.149999999999999" customHeight="1">
      <c r="A27" s="3"/>
      <c r="B27" s="3"/>
      <c r="C27" s="21" t="s">
        <v>145</v>
      </c>
      <c r="D27" s="22">
        <v>4.8899999999999997</v>
      </c>
      <c r="E27" s="22">
        <v>4.8899999999999997</v>
      </c>
      <c r="F27" s="22">
        <v>4.8899999999999997</v>
      </c>
      <c r="G27" s="22"/>
      <c r="H27" s="22"/>
    </row>
    <row r="28" spans="1:8" ht="16.149999999999999" customHeight="1">
      <c r="A28" s="3"/>
      <c r="B28" s="3"/>
      <c r="C28" s="21" t="s">
        <v>146</v>
      </c>
      <c r="D28" s="22"/>
      <c r="E28" s="22"/>
      <c r="F28" s="22"/>
      <c r="G28" s="22"/>
      <c r="H28" s="22"/>
    </row>
    <row r="29" spans="1:8" ht="16.149999999999999" customHeight="1">
      <c r="A29" s="3"/>
      <c r="B29" s="3"/>
      <c r="C29" s="21" t="s">
        <v>147</v>
      </c>
      <c r="D29" s="22"/>
      <c r="E29" s="22"/>
      <c r="F29" s="22"/>
      <c r="G29" s="22"/>
      <c r="H29" s="22"/>
    </row>
    <row r="30" spans="1:8" ht="16.149999999999999" customHeight="1">
      <c r="A30" s="3"/>
      <c r="B30" s="3"/>
      <c r="C30" s="21" t="s">
        <v>148</v>
      </c>
      <c r="D30" s="22"/>
      <c r="E30" s="22"/>
      <c r="F30" s="22"/>
      <c r="G30" s="22"/>
      <c r="H30" s="22"/>
    </row>
    <row r="31" spans="1:8" ht="16.149999999999999" customHeight="1">
      <c r="A31" s="3"/>
      <c r="B31" s="3"/>
      <c r="C31" s="21" t="s">
        <v>149</v>
      </c>
      <c r="D31" s="22"/>
      <c r="E31" s="22"/>
      <c r="F31" s="22"/>
      <c r="G31" s="22"/>
      <c r="H31" s="22"/>
    </row>
    <row r="32" spans="1:8" ht="16.149999999999999" customHeight="1">
      <c r="A32" s="3"/>
      <c r="B32" s="3"/>
      <c r="C32" s="21" t="s">
        <v>150</v>
      </c>
      <c r="D32" s="22"/>
      <c r="E32" s="22"/>
      <c r="F32" s="22"/>
      <c r="G32" s="22"/>
      <c r="H32" s="22"/>
    </row>
    <row r="33" spans="1:8" ht="16.149999999999999" customHeight="1">
      <c r="A33" s="3"/>
      <c r="B33" s="3"/>
      <c r="C33" s="21" t="s">
        <v>151</v>
      </c>
      <c r="D33" s="22"/>
      <c r="E33" s="22"/>
      <c r="F33" s="22"/>
      <c r="G33" s="22"/>
      <c r="H33" s="22"/>
    </row>
    <row r="34" spans="1:8" ht="16.149999999999999" customHeight="1">
      <c r="A34" s="3"/>
      <c r="B34" s="3"/>
      <c r="C34" s="21" t="s">
        <v>152</v>
      </c>
      <c r="D34" s="22"/>
      <c r="E34" s="22"/>
      <c r="F34" s="22"/>
      <c r="G34" s="22"/>
      <c r="H34" s="22"/>
    </row>
    <row r="35" spans="1:8" ht="16.149999999999999" customHeight="1">
      <c r="A35" s="3"/>
      <c r="B35" s="3"/>
      <c r="C35" s="21" t="s">
        <v>153</v>
      </c>
      <c r="D35" s="22"/>
      <c r="E35" s="22"/>
      <c r="F35" s="22"/>
      <c r="G35" s="22"/>
      <c r="H35" s="22"/>
    </row>
    <row r="36" spans="1:8" ht="16.149999999999999" customHeight="1">
      <c r="A36" s="3"/>
      <c r="B36" s="3"/>
      <c r="C36" s="21" t="s">
        <v>154</v>
      </c>
      <c r="D36" s="22"/>
      <c r="E36" s="22"/>
      <c r="F36" s="22"/>
      <c r="G36" s="22"/>
      <c r="H36" s="22"/>
    </row>
    <row r="37" spans="1:8" ht="22.7" customHeight="1">
      <c r="A37" s="20"/>
      <c r="B37" s="20"/>
      <c r="C37" s="20" t="s">
        <v>155</v>
      </c>
      <c r="D37" s="22"/>
      <c r="E37" s="22"/>
      <c r="F37" s="22"/>
      <c r="G37" s="22"/>
      <c r="H37" s="22"/>
    </row>
    <row r="38" spans="1:8" ht="16.149999999999999" customHeight="1">
      <c r="A38" s="20"/>
      <c r="B38" s="20"/>
      <c r="C38" s="20" t="s">
        <v>156</v>
      </c>
      <c r="D38" s="65"/>
      <c r="E38" s="65"/>
      <c r="F38" s="65"/>
      <c r="G38" s="65"/>
      <c r="H38" s="65"/>
    </row>
    <row r="39" spans="1:8" ht="16.149999999999999" customHeight="1">
      <c r="A39" s="21" t="s">
        <v>157</v>
      </c>
      <c r="B39" s="22">
        <f>B7</f>
        <v>88.49</v>
      </c>
      <c r="C39" s="21" t="s">
        <v>158</v>
      </c>
      <c r="D39" s="22">
        <f>D15+D17+D21+D27</f>
        <v>88.49</v>
      </c>
      <c r="E39" s="22">
        <f t="shared" ref="E39:F39" si="1">E15+E17+E21+E27</f>
        <v>88.49</v>
      </c>
      <c r="F39" s="22">
        <f t="shared" si="1"/>
        <v>88.49</v>
      </c>
      <c r="G39" s="22"/>
      <c r="H39" s="22"/>
    </row>
  </sheetData>
  <mergeCells count="12">
    <mergeCell ref="G5:G6"/>
    <mergeCell ref="H5:H6"/>
    <mergeCell ref="E5:F5"/>
    <mergeCell ref="A5:A6"/>
    <mergeCell ref="B5:B6"/>
    <mergeCell ref="C5:C6"/>
    <mergeCell ref="D5:D6"/>
    <mergeCell ref="A1:H1"/>
    <mergeCell ref="A2:H2"/>
    <mergeCell ref="B3:G3"/>
    <mergeCell ref="A4:B4"/>
    <mergeCell ref="C4:H4"/>
  </mergeCells>
  <phoneticPr fontId="6" type="noConversion"/>
  <pageMargins left="0.75" right="0.75" top="0.268999993801117" bottom="0.268999993801117" header="0" footer="0"/>
  <pageSetup paperSize="9" orientation="landscape"/>
</worksheet>
</file>

<file path=xl/worksheets/sheet5.xml><?xml version="1.0" encoding="utf-8"?>
<worksheet xmlns="http://schemas.openxmlformats.org/spreadsheetml/2006/main" xmlns:r="http://schemas.openxmlformats.org/officeDocument/2006/relationships">
  <dimension ref="A1:N14"/>
  <sheetViews>
    <sheetView workbookViewId="0">
      <selection activeCell="A11" sqref="A11:XFD11"/>
    </sheetView>
  </sheetViews>
  <sheetFormatPr defaultColWidth="9.75" defaultRowHeight="13.5"/>
  <cols>
    <col min="1" max="3" width="4.125" customWidth="1"/>
    <col min="4" max="4" width="6.125" customWidth="1"/>
    <col min="5" max="5" width="20.5" customWidth="1"/>
    <col min="6" max="15" width="9.75" customWidth="1"/>
  </cols>
  <sheetData>
    <row r="1" spans="1:14" ht="14.25" customHeight="1">
      <c r="A1" s="75" t="s">
        <v>159</v>
      </c>
      <c r="B1" s="75"/>
      <c r="C1" s="75"/>
      <c r="D1" s="75"/>
      <c r="E1" s="75"/>
      <c r="F1" s="75"/>
      <c r="G1" s="75"/>
      <c r="H1" s="75"/>
      <c r="I1" s="75"/>
      <c r="J1" s="75"/>
      <c r="K1" s="75"/>
      <c r="L1" s="75"/>
      <c r="M1" s="75"/>
      <c r="N1" s="75"/>
    </row>
    <row r="2" spans="1:14" ht="28.5" customHeight="1">
      <c r="A2" s="76" t="s">
        <v>160</v>
      </c>
      <c r="B2" s="76"/>
      <c r="C2" s="76"/>
      <c r="D2" s="76"/>
      <c r="E2" s="76"/>
      <c r="F2" s="76"/>
      <c r="G2" s="76"/>
      <c r="H2" s="76"/>
      <c r="I2" s="76"/>
      <c r="J2" s="76"/>
      <c r="K2" s="76"/>
      <c r="L2" s="76"/>
      <c r="M2" s="76"/>
      <c r="N2" s="76"/>
    </row>
    <row r="3" spans="1:14" ht="14.25" customHeight="1">
      <c r="A3" s="81" t="s">
        <v>2</v>
      </c>
      <c r="B3" s="81"/>
      <c r="C3" s="81"/>
      <c r="D3" s="80" t="s">
        <v>3</v>
      </c>
      <c r="E3" s="80"/>
      <c r="F3" s="80"/>
      <c r="G3" s="80"/>
      <c r="H3" s="80"/>
      <c r="I3" s="80"/>
      <c r="J3" s="80"/>
      <c r="K3" s="80"/>
      <c r="L3" s="80"/>
      <c r="M3" s="80"/>
      <c r="N3" s="17" t="s">
        <v>4</v>
      </c>
    </row>
    <row r="4" spans="1:14" ht="14.25" customHeight="1">
      <c r="A4" s="78" t="s">
        <v>78</v>
      </c>
      <c r="B4" s="78"/>
      <c r="C4" s="78"/>
      <c r="D4" s="78" t="s">
        <v>79</v>
      </c>
      <c r="E4" s="78" t="s">
        <v>80</v>
      </c>
      <c r="F4" s="78" t="s">
        <v>63</v>
      </c>
      <c r="G4" s="78" t="s">
        <v>81</v>
      </c>
      <c r="H4" s="78"/>
      <c r="I4" s="78"/>
      <c r="J4" s="78"/>
      <c r="K4" s="78"/>
      <c r="L4" s="78" t="s">
        <v>82</v>
      </c>
      <c r="M4" s="78"/>
      <c r="N4" s="78"/>
    </row>
    <row r="5" spans="1:14" ht="14.25" customHeight="1">
      <c r="A5" s="78"/>
      <c r="B5" s="78"/>
      <c r="C5" s="78"/>
      <c r="D5" s="78"/>
      <c r="E5" s="78"/>
      <c r="F5" s="78"/>
      <c r="G5" s="78" t="s">
        <v>75</v>
      </c>
      <c r="H5" s="78" t="s">
        <v>83</v>
      </c>
      <c r="I5" s="78"/>
      <c r="J5" s="78" t="s">
        <v>84</v>
      </c>
      <c r="K5" s="78"/>
      <c r="L5" s="78" t="s">
        <v>75</v>
      </c>
      <c r="M5" s="78" t="s">
        <v>85</v>
      </c>
      <c r="N5" s="78" t="s">
        <v>86</v>
      </c>
    </row>
    <row r="6" spans="1:14" ht="33.950000000000003" customHeight="1">
      <c r="A6" s="3" t="s">
        <v>87</v>
      </c>
      <c r="B6" s="3" t="s">
        <v>88</v>
      </c>
      <c r="C6" s="3" t="s">
        <v>89</v>
      </c>
      <c r="D6" s="78"/>
      <c r="E6" s="78"/>
      <c r="F6" s="78"/>
      <c r="G6" s="78"/>
      <c r="H6" s="3" t="s">
        <v>90</v>
      </c>
      <c r="I6" s="3" t="s">
        <v>91</v>
      </c>
      <c r="J6" s="3" t="s">
        <v>92</v>
      </c>
      <c r="K6" s="3" t="s">
        <v>93</v>
      </c>
      <c r="L6" s="78"/>
      <c r="M6" s="78"/>
      <c r="N6" s="78"/>
    </row>
    <row r="7" spans="1:14" ht="14.25" customHeight="1">
      <c r="A7" s="8" t="s">
        <v>94</v>
      </c>
      <c r="B7" s="8"/>
      <c r="C7" s="8"/>
      <c r="D7" s="28">
        <v>404005</v>
      </c>
      <c r="E7" s="8" t="s">
        <v>63</v>
      </c>
      <c r="F7" s="44">
        <f>G7+L7</f>
        <v>88.492745999999997</v>
      </c>
      <c r="G7" s="44">
        <f>G8+G9+G10+G11+G12+G13</f>
        <v>83.492745999999997</v>
      </c>
      <c r="H7" s="44">
        <f t="shared" ref="H7:M7" si="0">H8+H9+H10+H11+H12+H13</f>
        <v>55.982745999999999</v>
      </c>
      <c r="I7" s="44">
        <f t="shared" si="0"/>
        <v>21.62</v>
      </c>
      <c r="J7" s="44">
        <f t="shared" si="0"/>
        <v>5.89</v>
      </c>
      <c r="K7" s="44"/>
      <c r="L7" s="44">
        <f t="shared" ref="L7" si="1">M7</f>
        <v>5</v>
      </c>
      <c r="M7" s="44">
        <f t="shared" si="0"/>
        <v>5</v>
      </c>
      <c r="N7" s="44"/>
    </row>
    <row r="8" spans="1:14" ht="16.899999999999999" customHeight="1">
      <c r="A8" s="7" t="s">
        <v>95</v>
      </c>
      <c r="B8" s="7" t="s">
        <v>96</v>
      </c>
      <c r="C8" s="57" t="s">
        <v>97</v>
      </c>
      <c r="D8" s="9"/>
      <c r="E8" s="58" t="s">
        <v>98</v>
      </c>
      <c r="F8" s="44">
        <f t="shared" ref="F8:F13" si="2">G8+L8</f>
        <v>6.0540000000000003</v>
      </c>
      <c r="G8" s="44">
        <f t="shared" ref="G8:G13" si="3">H8+I8+J8+K8</f>
        <v>6.0540000000000003</v>
      </c>
      <c r="H8" s="44">
        <v>1.1040000000000001</v>
      </c>
      <c r="I8" s="44">
        <v>4.4000000000000004</v>
      </c>
      <c r="J8" s="44">
        <v>0.55000000000000004</v>
      </c>
      <c r="K8" s="44"/>
      <c r="L8" s="44"/>
      <c r="M8" s="44"/>
      <c r="N8" s="48"/>
    </row>
    <row r="9" spans="1:14" ht="19.899999999999999" customHeight="1">
      <c r="A9" s="59" t="s">
        <v>95</v>
      </c>
      <c r="B9" s="59" t="s">
        <v>96</v>
      </c>
      <c r="C9" s="60" t="s">
        <v>96</v>
      </c>
      <c r="D9" s="9"/>
      <c r="E9" s="61" t="s">
        <v>99</v>
      </c>
      <c r="F9" s="44">
        <f t="shared" si="2"/>
        <v>5.0469119999999998</v>
      </c>
      <c r="G9" s="44">
        <f t="shared" si="3"/>
        <v>5.0469119999999998</v>
      </c>
      <c r="H9" s="44">
        <v>5.0469119999999998</v>
      </c>
      <c r="I9" s="44"/>
      <c r="J9" s="44"/>
      <c r="K9" s="44"/>
      <c r="L9" s="44"/>
      <c r="M9" s="44"/>
      <c r="N9" s="44"/>
    </row>
    <row r="10" spans="1:14" ht="16.899999999999999" customHeight="1">
      <c r="A10" s="59" t="s">
        <v>100</v>
      </c>
      <c r="B10" s="59" t="s">
        <v>101</v>
      </c>
      <c r="C10" s="60" t="s">
        <v>97</v>
      </c>
      <c r="D10" s="9"/>
      <c r="E10" s="61" t="s">
        <v>102</v>
      </c>
      <c r="F10" s="44">
        <f t="shared" si="2"/>
        <v>2.5226500000000001</v>
      </c>
      <c r="G10" s="44">
        <f t="shared" si="3"/>
        <v>2.5226500000000001</v>
      </c>
      <c r="H10" s="44">
        <v>2.5226500000000001</v>
      </c>
      <c r="I10" s="44"/>
      <c r="J10" s="44"/>
      <c r="K10" s="44"/>
      <c r="L10" s="44"/>
      <c r="M10" s="44"/>
      <c r="N10" s="44"/>
    </row>
    <row r="11" spans="1:14" ht="16.899999999999999" customHeight="1">
      <c r="A11" s="59" t="s">
        <v>103</v>
      </c>
      <c r="B11" s="59" t="s">
        <v>97</v>
      </c>
      <c r="C11" s="60" t="s">
        <v>97</v>
      </c>
      <c r="D11" s="9"/>
      <c r="E11" s="61" t="s">
        <v>104</v>
      </c>
      <c r="F11" s="44">
        <f t="shared" si="2"/>
        <v>64.98</v>
      </c>
      <c r="G11" s="44">
        <f t="shared" si="3"/>
        <v>64.98</v>
      </c>
      <c r="H11" s="62">
        <v>42.42</v>
      </c>
      <c r="I11" s="63">
        <v>17.22</v>
      </c>
      <c r="J11" s="63">
        <v>5.34</v>
      </c>
      <c r="K11" s="44"/>
      <c r="L11" s="44"/>
      <c r="M11" s="44"/>
      <c r="N11" s="44"/>
    </row>
    <row r="12" spans="1:14" ht="16.899999999999999" customHeight="1">
      <c r="A12" s="59" t="s">
        <v>105</v>
      </c>
      <c r="B12" s="59" t="s">
        <v>106</v>
      </c>
      <c r="C12" s="60" t="s">
        <v>97</v>
      </c>
      <c r="D12" s="9"/>
      <c r="E12" s="61" t="s">
        <v>107</v>
      </c>
      <c r="F12" s="44">
        <f t="shared" si="2"/>
        <v>4.8891840000000002</v>
      </c>
      <c r="G12" s="44">
        <f t="shared" si="3"/>
        <v>4.8891840000000002</v>
      </c>
      <c r="H12" s="44">
        <v>4.8891840000000002</v>
      </c>
      <c r="I12" s="44"/>
      <c r="J12" s="44"/>
      <c r="K12" s="44"/>
      <c r="L12" s="44"/>
      <c r="M12" s="44"/>
      <c r="N12" s="44"/>
    </row>
    <row r="13" spans="1:14" ht="16.899999999999999" customHeight="1">
      <c r="A13" s="59" t="s">
        <v>103</v>
      </c>
      <c r="B13" s="59" t="s">
        <v>108</v>
      </c>
      <c r="C13" s="60" t="s">
        <v>108</v>
      </c>
      <c r="D13" s="9"/>
      <c r="E13" s="61" t="s">
        <v>109</v>
      </c>
      <c r="F13" s="44">
        <f t="shared" si="2"/>
        <v>5</v>
      </c>
      <c r="G13" s="44">
        <f t="shared" si="3"/>
        <v>0</v>
      </c>
      <c r="H13" s="44"/>
      <c r="I13" s="44"/>
      <c r="J13" s="44"/>
      <c r="K13" s="44"/>
      <c r="L13" s="44">
        <f>M13</f>
        <v>5</v>
      </c>
      <c r="M13" s="44">
        <v>5</v>
      </c>
      <c r="N13" s="64"/>
    </row>
    <row r="14" spans="1:14" ht="14.25" customHeight="1">
      <c r="A14" s="77" t="s">
        <v>161</v>
      </c>
      <c r="B14" s="77"/>
      <c r="C14" s="77"/>
      <c r="D14" s="77"/>
      <c r="E14" s="77"/>
      <c r="F14" s="77"/>
      <c r="G14" s="77"/>
      <c r="H14" s="77"/>
      <c r="I14" s="77"/>
      <c r="J14" s="77"/>
      <c r="K14" s="77"/>
    </row>
  </sheetData>
  <mergeCells count="17">
    <mergeCell ref="L5:L6"/>
    <mergeCell ref="M5:M6"/>
    <mergeCell ref="N5:N6"/>
    <mergeCell ref="A4:C5"/>
    <mergeCell ref="H5:I5"/>
    <mergeCell ref="J5:K5"/>
    <mergeCell ref="A14:K14"/>
    <mergeCell ref="D4:D6"/>
    <mergeCell ref="E4:E6"/>
    <mergeCell ref="F4:F6"/>
    <mergeCell ref="G5:G6"/>
    <mergeCell ref="A1:N1"/>
    <mergeCell ref="A2:N2"/>
    <mergeCell ref="A3:C3"/>
    <mergeCell ref="D3:M3"/>
    <mergeCell ref="G4:K4"/>
    <mergeCell ref="L4:N4"/>
  </mergeCells>
  <phoneticPr fontId="6" type="noConversion"/>
  <pageMargins left="0.75" right="0.75" top="0.268999993801117" bottom="0.268999993801117" header="0" footer="0"/>
  <pageSetup paperSize="9" orientation="landscape"/>
</worksheet>
</file>

<file path=xl/worksheets/sheet6.xml><?xml version="1.0" encoding="utf-8"?>
<worksheet xmlns="http://schemas.openxmlformats.org/spreadsheetml/2006/main" xmlns:r="http://schemas.openxmlformats.org/officeDocument/2006/relationships">
  <dimension ref="A1:J21"/>
  <sheetViews>
    <sheetView workbookViewId="0">
      <selection activeCell="C33" sqref="C33"/>
    </sheetView>
  </sheetViews>
  <sheetFormatPr defaultColWidth="9.75" defaultRowHeight="13.5"/>
  <cols>
    <col min="1" max="1" width="15.375" customWidth="1"/>
    <col min="2" max="2" width="20.5" customWidth="1"/>
    <col min="3" max="3" width="15.375" customWidth="1"/>
    <col min="4" max="4" width="20.5" customWidth="1"/>
    <col min="5" max="7" width="15.375" customWidth="1"/>
    <col min="8" max="8" width="9.75" customWidth="1"/>
    <col min="10" max="10" width="10.5" customWidth="1"/>
  </cols>
  <sheetData>
    <row r="1" spans="1:10" ht="14.25" customHeight="1">
      <c r="A1" s="75" t="s">
        <v>162</v>
      </c>
      <c r="B1" s="75"/>
      <c r="C1" s="75"/>
      <c r="D1" s="75"/>
      <c r="E1" s="75"/>
      <c r="F1" s="75"/>
      <c r="G1" s="75"/>
    </row>
    <row r="2" spans="1:10" ht="28.5" customHeight="1">
      <c r="A2" s="76" t="s">
        <v>163</v>
      </c>
      <c r="B2" s="76"/>
      <c r="C2" s="76"/>
      <c r="D2" s="76"/>
      <c r="E2" s="76"/>
      <c r="F2" s="76"/>
      <c r="G2" s="76"/>
    </row>
    <row r="3" spans="1:10" ht="14.25" customHeight="1">
      <c r="A3" s="2" t="s">
        <v>2</v>
      </c>
      <c r="B3" s="77" t="s">
        <v>3</v>
      </c>
      <c r="C3" s="77"/>
      <c r="D3" s="77"/>
      <c r="E3" s="77"/>
      <c r="F3" s="77"/>
      <c r="G3" s="17" t="s">
        <v>4</v>
      </c>
    </row>
    <row r="4" spans="1:10" ht="14.25" customHeight="1">
      <c r="A4" s="78" t="s">
        <v>164</v>
      </c>
      <c r="B4" s="78"/>
      <c r="C4" s="78" t="s">
        <v>165</v>
      </c>
      <c r="D4" s="78"/>
      <c r="E4" s="78" t="s">
        <v>166</v>
      </c>
      <c r="F4" s="78"/>
      <c r="G4" s="78"/>
    </row>
    <row r="5" spans="1:10" ht="14.25" customHeight="1">
      <c r="A5" s="3" t="s">
        <v>78</v>
      </c>
      <c r="B5" s="3" t="s">
        <v>167</v>
      </c>
      <c r="C5" s="3" t="s">
        <v>78</v>
      </c>
      <c r="D5" s="3" t="s">
        <v>167</v>
      </c>
      <c r="E5" s="3" t="s">
        <v>63</v>
      </c>
      <c r="F5" s="3" t="s">
        <v>83</v>
      </c>
      <c r="G5" s="3" t="s">
        <v>84</v>
      </c>
    </row>
    <row r="6" spans="1:10" ht="14.25" customHeight="1">
      <c r="A6" s="4" t="s">
        <v>63</v>
      </c>
      <c r="B6" s="7"/>
      <c r="C6" s="7"/>
      <c r="D6" s="7"/>
      <c r="E6" s="6">
        <f>F6+G6</f>
        <v>83.489446000000001</v>
      </c>
      <c r="F6" s="6">
        <f>F7+F8+F9+F10+F11+F13+F14+F15+F16+F17+F18+F19+F20+F21+F12</f>
        <v>77.599446</v>
      </c>
      <c r="G6" s="6">
        <f t="shared" ref="G6" si="0">G7+G8+G9+G10+G11+G13+G14+G15+G16+G17+G18+G19+G20+G21</f>
        <v>5.89</v>
      </c>
      <c r="J6" s="56"/>
    </row>
    <row r="7" spans="1:10" ht="14.25" customHeight="1">
      <c r="A7" s="21" t="s">
        <v>168</v>
      </c>
      <c r="B7" s="21" t="s">
        <v>169</v>
      </c>
      <c r="C7" s="21" t="s">
        <v>170</v>
      </c>
      <c r="D7" s="21" t="s">
        <v>171</v>
      </c>
      <c r="E7" s="24">
        <f t="shared" ref="E7:E16" si="1">G7+F7</f>
        <v>12.2707</v>
      </c>
      <c r="F7" s="24">
        <v>12.2707</v>
      </c>
      <c r="G7" s="24"/>
    </row>
    <row r="8" spans="1:10" ht="14.25" customHeight="1">
      <c r="A8" s="26" t="s">
        <v>172</v>
      </c>
      <c r="B8" s="26" t="s">
        <v>173</v>
      </c>
      <c r="C8" s="26" t="s">
        <v>170</v>
      </c>
      <c r="D8" s="26" t="s">
        <v>171</v>
      </c>
      <c r="E8" s="24">
        <f t="shared" si="1"/>
        <v>11.52</v>
      </c>
      <c r="F8" s="24">
        <v>11.52</v>
      </c>
      <c r="G8" s="37"/>
    </row>
    <row r="9" spans="1:10">
      <c r="A9" s="21" t="s">
        <v>174</v>
      </c>
      <c r="B9" s="21" t="s">
        <v>175</v>
      </c>
      <c r="C9" s="21" t="s">
        <v>170</v>
      </c>
      <c r="D9" s="21" t="s">
        <v>171</v>
      </c>
      <c r="E9" s="24">
        <f t="shared" si="1"/>
        <v>19.690000000000001</v>
      </c>
      <c r="F9" s="37">
        <v>19.690000000000001</v>
      </c>
      <c r="G9" s="24"/>
    </row>
    <row r="10" spans="1:10" ht="22.5">
      <c r="A10" s="21" t="s">
        <v>176</v>
      </c>
      <c r="B10" s="21" t="s">
        <v>177</v>
      </c>
      <c r="C10" s="21" t="s">
        <v>178</v>
      </c>
      <c r="D10" s="21" t="s">
        <v>179</v>
      </c>
      <c r="E10" s="24">
        <f t="shared" si="1"/>
        <v>5.0469119999999998</v>
      </c>
      <c r="F10" s="24">
        <v>5.0469119999999998</v>
      </c>
      <c r="G10" s="24"/>
    </row>
    <row r="11" spans="1:10">
      <c r="A11" s="21" t="s">
        <v>180</v>
      </c>
      <c r="B11" s="26" t="s">
        <v>181</v>
      </c>
      <c r="C11" s="26" t="s">
        <v>178</v>
      </c>
      <c r="D11" s="26" t="s">
        <v>179</v>
      </c>
      <c r="E11" s="24">
        <f t="shared" si="1"/>
        <v>2.5226500000000001</v>
      </c>
      <c r="F11" s="24">
        <v>2.5226500000000001</v>
      </c>
      <c r="G11" s="48"/>
    </row>
    <row r="12" spans="1:10">
      <c r="A12" s="21" t="s">
        <v>182</v>
      </c>
      <c r="B12" s="26" t="s">
        <v>183</v>
      </c>
      <c r="C12" s="26" t="s">
        <v>178</v>
      </c>
      <c r="D12" s="26" t="s">
        <v>179</v>
      </c>
      <c r="E12" s="24">
        <f t="shared" si="1"/>
        <v>0.04</v>
      </c>
      <c r="F12" s="39">
        <v>0.04</v>
      </c>
      <c r="G12" s="44"/>
    </row>
    <row r="13" spans="1:10">
      <c r="A13" s="21" t="s">
        <v>184</v>
      </c>
      <c r="B13" s="21" t="s">
        <v>107</v>
      </c>
      <c r="C13" s="21" t="s">
        <v>185</v>
      </c>
      <c r="D13" s="21" t="s">
        <v>107</v>
      </c>
      <c r="E13" s="24">
        <f t="shared" si="1"/>
        <v>4.8891840000000002</v>
      </c>
      <c r="F13" s="24">
        <v>4.8891840000000002</v>
      </c>
      <c r="G13" s="44"/>
    </row>
    <row r="14" spans="1:10">
      <c r="A14" s="9" t="s">
        <v>186</v>
      </c>
      <c r="B14" s="9" t="s">
        <v>187</v>
      </c>
      <c r="C14" s="9" t="s">
        <v>188</v>
      </c>
      <c r="D14" s="9" t="s">
        <v>189</v>
      </c>
      <c r="E14" s="24">
        <f t="shared" si="1"/>
        <v>0.87</v>
      </c>
      <c r="F14" s="44"/>
      <c r="G14" s="49">
        <v>0.87</v>
      </c>
    </row>
    <row r="15" spans="1:10" ht="17.25">
      <c r="A15" s="30" t="s">
        <v>190</v>
      </c>
      <c r="B15" s="30" t="s">
        <v>191</v>
      </c>
      <c r="C15" s="30" t="s">
        <v>192</v>
      </c>
      <c r="D15" s="50" t="s">
        <v>191</v>
      </c>
      <c r="E15" s="24">
        <f t="shared" si="1"/>
        <v>0.1</v>
      </c>
      <c r="F15" s="51"/>
      <c r="G15" s="24">
        <v>0.1</v>
      </c>
    </row>
    <row r="16" spans="1:10">
      <c r="A16" s="21" t="s">
        <v>193</v>
      </c>
      <c r="B16" s="21" t="s">
        <v>194</v>
      </c>
      <c r="C16" s="21" t="s">
        <v>188</v>
      </c>
      <c r="D16" s="21" t="s">
        <v>189</v>
      </c>
      <c r="E16" s="24">
        <f t="shared" si="1"/>
        <v>0.49</v>
      </c>
      <c r="F16" s="24"/>
      <c r="G16" s="37">
        <v>0.49</v>
      </c>
    </row>
    <row r="17" spans="1:7">
      <c r="A17" s="21" t="s">
        <v>195</v>
      </c>
      <c r="B17" s="21" t="s">
        <v>196</v>
      </c>
      <c r="C17" s="26" t="s">
        <v>188</v>
      </c>
      <c r="D17" s="26" t="s">
        <v>189</v>
      </c>
      <c r="E17" s="24">
        <f t="shared" ref="E17:E21" si="2">G17+F17</f>
        <v>1.02</v>
      </c>
      <c r="F17" s="52"/>
      <c r="G17" s="52">
        <v>1.02</v>
      </c>
    </row>
    <row r="18" spans="1:7" ht="17.25">
      <c r="A18" s="21" t="s">
        <v>197</v>
      </c>
      <c r="B18" s="21" t="s">
        <v>198</v>
      </c>
      <c r="C18" s="53" t="s">
        <v>199</v>
      </c>
      <c r="D18" s="9" t="s">
        <v>198</v>
      </c>
      <c r="E18" s="24">
        <f t="shared" si="2"/>
        <v>0.7</v>
      </c>
      <c r="F18" s="54"/>
      <c r="G18" s="44">
        <v>0.7</v>
      </c>
    </row>
    <row r="19" spans="1:7">
      <c r="A19" s="28" t="s">
        <v>200</v>
      </c>
      <c r="B19" s="28" t="s">
        <v>201</v>
      </c>
      <c r="C19" s="28" t="s">
        <v>188</v>
      </c>
      <c r="D19" s="55" t="s">
        <v>189</v>
      </c>
      <c r="E19" s="24">
        <f t="shared" si="2"/>
        <v>2.16</v>
      </c>
      <c r="F19" s="44"/>
      <c r="G19" s="44">
        <v>2.16</v>
      </c>
    </row>
    <row r="20" spans="1:7">
      <c r="A20" s="9" t="s">
        <v>202</v>
      </c>
      <c r="B20" s="9" t="s">
        <v>203</v>
      </c>
      <c r="C20" s="9" t="s">
        <v>204</v>
      </c>
      <c r="D20" s="9" t="s">
        <v>203</v>
      </c>
      <c r="E20" s="24">
        <f t="shared" si="2"/>
        <v>0.55000000000000004</v>
      </c>
      <c r="F20" s="44"/>
      <c r="G20" s="44">
        <v>0.55000000000000004</v>
      </c>
    </row>
    <row r="21" spans="1:7">
      <c r="A21" s="9" t="s">
        <v>205</v>
      </c>
      <c r="B21" s="9" t="s">
        <v>206</v>
      </c>
      <c r="C21" s="9" t="s">
        <v>207</v>
      </c>
      <c r="D21" s="9" t="s">
        <v>208</v>
      </c>
      <c r="E21" s="24">
        <f t="shared" si="2"/>
        <v>21.62</v>
      </c>
      <c r="F21" s="44">
        <v>21.62</v>
      </c>
      <c r="G21" s="44"/>
    </row>
  </sheetData>
  <mergeCells count="6">
    <mergeCell ref="A1:G1"/>
    <mergeCell ref="A2:G2"/>
    <mergeCell ref="B3:F3"/>
    <mergeCell ref="A4:B4"/>
    <mergeCell ref="C4:D4"/>
    <mergeCell ref="E4:G4"/>
  </mergeCells>
  <phoneticPr fontId="6"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R23"/>
  <sheetViews>
    <sheetView workbookViewId="0">
      <selection activeCell="G19" sqref="G19"/>
    </sheetView>
  </sheetViews>
  <sheetFormatPr defaultColWidth="9.75" defaultRowHeight="13.5"/>
  <cols>
    <col min="1" max="1" width="6" customWidth="1"/>
    <col min="2" max="2" width="4.125" customWidth="1"/>
    <col min="3" max="3" width="17.375" customWidth="1"/>
    <col min="4" max="5" width="4.125" customWidth="1"/>
    <col min="6" max="6" width="15" customWidth="1"/>
    <col min="7" max="18" width="10.25" customWidth="1"/>
    <col min="19" max="19" width="9.75" customWidth="1"/>
    <col min="20" max="20" width="12.375" customWidth="1"/>
  </cols>
  <sheetData>
    <row r="1" spans="1:18" ht="14.25" customHeight="1">
      <c r="A1" s="75" t="s">
        <v>209</v>
      </c>
      <c r="B1" s="75"/>
      <c r="C1" s="75"/>
      <c r="D1" s="75"/>
      <c r="E1" s="75"/>
      <c r="F1" s="75"/>
      <c r="G1" s="75"/>
      <c r="H1" s="75"/>
      <c r="I1" s="75"/>
      <c r="J1" s="75"/>
      <c r="K1" s="75"/>
      <c r="L1" s="75"/>
      <c r="M1" s="75"/>
      <c r="N1" s="75"/>
      <c r="O1" s="75"/>
      <c r="P1" s="75"/>
      <c r="Q1" s="75"/>
      <c r="R1" s="75"/>
    </row>
    <row r="2" spans="1:18" ht="28.5" customHeight="1">
      <c r="A2" s="76" t="s">
        <v>210</v>
      </c>
      <c r="B2" s="76"/>
      <c r="C2" s="76"/>
      <c r="D2" s="76"/>
      <c r="E2" s="76"/>
      <c r="F2" s="76"/>
      <c r="G2" s="76"/>
      <c r="H2" s="76"/>
      <c r="I2" s="76"/>
      <c r="J2" s="76"/>
      <c r="K2" s="76"/>
      <c r="L2" s="76"/>
      <c r="M2" s="76"/>
      <c r="N2" s="76"/>
      <c r="O2" s="76"/>
      <c r="P2" s="76"/>
      <c r="Q2" s="76"/>
      <c r="R2" s="76"/>
    </row>
    <row r="3" spans="1:18" ht="14.25" customHeight="1">
      <c r="A3" s="81" t="s">
        <v>211</v>
      </c>
      <c r="B3" s="81"/>
      <c r="C3" s="81"/>
      <c r="D3" s="80" t="s">
        <v>3</v>
      </c>
      <c r="E3" s="80"/>
      <c r="F3" s="80"/>
      <c r="G3" s="80"/>
      <c r="H3" s="80"/>
      <c r="I3" s="80"/>
      <c r="J3" s="80"/>
      <c r="K3" s="80"/>
      <c r="L3" s="80"/>
      <c r="M3" s="80"/>
      <c r="N3" s="80"/>
      <c r="O3" s="80"/>
      <c r="P3" s="80"/>
      <c r="Q3" s="80"/>
      <c r="R3" s="17" t="s">
        <v>4</v>
      </c>
    </row>
    <row r="4" spans="1:18" ht="14.25" customHeight="1">
      <c r="A4" s="78" t="s">
        <v>212</v>
      </c>
      <c r="B4" s="78"/>
      <c r="C4" s="78"/>
      <c r="D4" s="78" t="s">
        <v>213</v>
      </c>
      <c r="E4" s="78"/>
      <c r="F4" s="78"/>
      <c r="G4" s="78" t="s">
        <v>61</v>
      </c>
      <c r="H4" s="78" t="s">
        <v>64</v>
      </c>
      <c r="I4" s="78"/>
      <c r="J4" s="78" t="s">
        <v>65</v>
      </c>
      <c r="K4" s="78" t="s">
        <v>66</v>
      </c>
      <c r="L4" s="78" t="s">
        <v>53</v>
      </c>
      <c r="M4" s="78" t="s">
        <v>67</v>
      </c>
      <c r="N4" s="78" t="s">
        <v>68</v>
      </c>
      <c r="O4" s="78" t="s">
        <v>70</v>
      </c>
      <c r="P4" s="78" t="s">
        <v>71</v>
      </c>
      <c r="Q4" s="78" t="s">
        <v>69</v>
      </c>
      <c r="R4" s="78" t="s">
        <v>72</v>
      </c>
    </row>
    <row r="5" spans="1:18" ht="22.9" customHeight="1">
      <c r="A5" s="3" t="s">
        <v>214</v>
      </c>
      <c r="B5" s="3" t="s">
        <v>88</v>
      </c>
      <c r="C5" s="3" t="s">
        <v>167</v>
      </c>
      <c r="D5" s="3" t="s">
        <v>214</v>
      </c>
      <c r="E5" s="3" t="s">
        <v>88</v>
      </c>
      <c r="F5" s="3" t="s">
        <v>167</v>
      </c>
      <c r="G5" s="78"/>
      <c r="H5" s="3" t="s">
        <v>75</v>
      </c>
      <c r="I5" s="3" t="s">
        <v>13</v>
      </c>
      <c r="J5" s="78"/>
      <c r="K5" s="78"/>
      <c r="L5" s="78"/>
      <c r="M5" s="78"/>
      <c r="N5" s="78"/>
      <c r="O5" s="78"/>
      <c r="P5" s="78"/>
      <c r="Q5" s="78"/>
      <c r="R5" s="78"/>
    </row>
    <row r="6" spans="1:18" ht="16.149999999999999" customHeight="1">
      <c r="A6" s="3"/>
      <c r="B6" s="3"/>
      <c r="C6" s="3" t="s">
        <v>63</v>
      </c>
      <c r="D6" s="3"/>
      <c r="E6" s="3"/>
      <c r="F6" s="3"/>
      <c r="G6" s="22">
        <f>G7</f>
        <v>88.489446000000001</v>
      </c>
      <c r="H6" s="22">
        <f>H7</f>
        <v>88.489446000000001</v>
      </c>
      <c r="I6" s="22">
        <f>I7</f>
        <v>88.489446000000001</v>
      </c>
      <c r="J6" s="22"/>
      <c r="K6" s="22"/>
      <c r="L6" s="22"/>
      <c r="M6" s="22"/>
      <c r="N6" s="22"/>
      <c r="O6" s="22"/>
      <c r="P6" s="22"/>
      <c r="Q6" s="22"/>
      <c r="R6" s="22"/>
    </row>
    <row r="7" spans="1:18" ht="28.15" customHeight="1">
      <c r="A7" s="3">
        <v>404005</v>
      </c>
      <c r="B7" s="3"/>
      <c r="C7" s="3" t="s">
        <v>3</v>
      </c>
      <c r="D7" s="3"/>
      <c r="E7" s="3"/>
      <c r="F7" s="3"/>
      <c r="G7" s="24">
        <f>G8+G9+G10+G11+G12+G13+G14+G15+G16+G17+G18+G19+G20+G21+G22+G23</f>
        <v>88.489446000000001</v>
      </c>
      <c r="H7" s="24">
        <f>H8+H9+H10+H11+H12+H13+H14+H15+H16+H17+H18+H19+H20+H21+H22+H23</f>
        <v>88.489446000000001</v>
      </c>
      <c r="I7" s="24">
        <f>I8+I9+I10+I11+I12+I13+I14+I15+I16+I17+I18+I19+I20+I21+I22+I23</f>
        <v>88.489446000000001</v>
      </c>
      <c r="J7" s="22"/>
      <c r="K7" s="22"/>
      <c r="L7" s="22"/>
      <c r="M7" s="22"/>
      <c r="N7" s="22"/>
      <c r="O7" s="22"/>
      <c r="P7" s="22"/>
      <c r="Q7" s="22"/>
      <c r="R7" s="22"/>
    </row>
    <row r="8" spans="1:18" ht="14.25" customHeight="1">
      <c r="A8" s="21" t="s">
        <v>215</v>
      </c>
      <c r="B8" s="21" t="s">
        <v>97</v>
      </c>
      <c r="C8" s="21" t="s">
        <v>216</v>
      </c>
      <c r="D8" s="21">
        <v>501</v>
      </c>
      <c r="E8" s="25" t="s">
        <v>97</v>
      </c>
      <c r="F8" s="21" t="s">
        <v>171</v>
      </c>
      <c r="G8" s="22">
        <f>H8</f>
        <v>12.2707</v>
      </c>
      <c r="H8" s="22">
        <f>I8</f>
        <v>12.2707</v>
      </c>
      <c r="I8" s="24">
        <v>12.2707</v>
      </c>
      <c r="J8" s="19"/>
      <c r="K8" s="22"/>
      <c r="L8" s="22"/>
      <c r="M8" s="22"/>
      <c r="N8" s="22"/>
      <c r="O8" s="22"/>
      <c r="P8" s="22"/>
      <c r="Q8" s="22"/>
      <c r="R8" s="22"/>
    </row>
    <row r="9" spans="1:18" ht="22.7" customHeight="1">
      <c r="A9" s="21" t="s">
        <v>215</v>
      </c>
      <c r="B9" s="21" t="s">
        <v>106</v>
      </c>
      <c r="C9" s="26" t="s">
        <v>173</v>
      </c>
      <c r="D9" s="21">
        <v>501</v>
      </c>
      <c r="E9" s="25" t="s">
        <v>97</v>
      </c>
      <c r="F9" s="26" t="s">
        <v>171</v>
      </c>
      <c r="G9" s="22">
        <f t="shared" ref="G9:G23" si="0">H9</f>
        <v>11.52</v>
      </c>
      <c r="H9" s="22">
        <f t="shared" ref="H9:H23" si="1">I9</f>
        <v>11.52</v>
      </c>
      <c r="I9" s="24">
        <v>11.52</v>
      </c>
      <c r="J9" s="5"/>
      <c r="K9" s="22"/>
      <c r="L9" s="22"/>
      <c r="M9" s="22"/>
      <c r="N9" s="22"/>
      <c r="O9" s="22"/>
      <c r="P9" s="22"/>
      <c r="Q9" s="22"/>
      <c r="R9" s="22"/>
    </row>
    <row r="10" spans="1:18" ht="14.25" customHeight="1">
      <c r="A10" s="21" t="s">
        <v>215</v>
      </c>
      <c r="B10" s="21" t="s">
        <v>217</v>
      </c>
      <c r="C10" s="21" t="s">
        <v>175</v>
      </c>
      <c r="D10" s="21">
        <v>501</v>
      </c>
      <c r="E10" s="25" t="s">
        <v>97</v>
      </c>
      <c r="F10" s="21" t="s">
        <v>171</v>
      </c>
      <c r="G10" s="22">
        <f t="shared" si="0"/>
        <v>19.690000000000001</v>
      </c>
      <c r="H10" s="22">
        <f t="shared" si="1"/>
        <v>19.690000000000001</v>
      </c>
      <c r="I10" s="37">
        <v>19.690000000000001</v>
      </c>
      <c r="J10" s="38"/>
      <c r="K10" s="6"/>
      <c r="L10" s="6"/>
      <c r="M10" s="6"/>
      <c r="N10" s="6"/>
      <c r="O10" s="6"/>
      <c r="P10" s="6"/>
      <c r="Q10" s="6"/>
      <c r="R10" s="6"/>
    </row>
    <row r="11" spans="1:18" ht="22.5">
      <c r="A11" s="21" t="s">
        <v>215</v>
      </c>
      <c r="B11" s="25" t="s">
        <v>218</v>
      </c>
      <c r="C11" s="21" t="s">
        <v>177</v>
      </c>
      <c r="D11" s="21">
        <v>501</v>
      </c>
      <c r="E11" s="25" t="s">
        <v>106</v>
      </c>
      <c r="F11" s="21" t="s">
        <v>179</v>
      </c>
      <c r="G11" s="22">
        <f t="shared" si="0"/>
        <v>5.0469119999999998</v>
      </c>
      <c r="H11" s="22">
        <f t="shared" si="1"/>
        <v>5.0469119999999998</v>
      </c>
      <c r="I11" s="39">
        <v>5.0469119999999998</v>
      </c>
      <c r="J11" s="40"/>
      <c r="K11" s="40"/>
      <c r="L11" s="40"/>
      <c r="M11" s="40"/>
      <c r="N11" s="40"/>
      <c r="O11" s="40"/>
      <c r="P11" s="40"/>
      <c r="Q11" s="40"/>
      <c r="R11" s="40"/>
    </row>
    <row r="12" spans="1:18" ht="18" customHeight="1">
      <c r="A12" s="21" t="s">
        <v>215</v>
      </c>
      <c r="B12" s="25">
        <v>10</v>
      </c>
      <c r="C12" s="21" t="s">
        <v>181</v>
      </c>
      <c r="D12" s="21">
        <v>501</v>
      </c>
      <c r="E12" s="27" t="s">
        <v>106</v>
      </c>
      <c r="F12" s="26" t="s">
        <v>179</v>
      </c>
      <c r="G12" s="22">
        <f t="shared" si="0"/>
        <v>2.5226500000000001</v>
      </c>
      <c r="H12" s="22">
        <f t="shared" si="1"/>
        <v>2.5226500000000001</v>
      </c>
      <c r="I12" s="39">
        <v>2.5226500000000001</v>
      </c>
      <c r="J12" s="40"/>
      <c r="K12" s="40"/>
      <c r="L12" s="40"/>
      <c r="M12" s="40"/>
      <c r="N12" s="40"/>
      <c r="O12" s="40"/>
      <c r="P12" s="40"/>
      <c r="Q12" s="40"/>
      <c r="R12" s="40"/>
    </row>
    <row r="13" spans="1:18" ht="18" customHeight="1">
      <c r="A13" s="21" t="s">
        <v>215</v>
      </c>
      <c r="B13" s="25">
        <v>12</v>
      </c>
      <c r="C13" s="26" t="s">
        <v>183</v>
      </c>
      <c r="D13" s="21">
        <v>501</v>
      </c>
      <c r="E13" s="27" t="s">
        <v>106</v>
      </c>
      <c r="F13" s="26" t="s">
        <v>179</v>
      </c>
      <c r="G13" s="22">
        <f t="shared" si="0"/>
        <v>0.04</v>
      </c>
      <c r="H13" s="22">
        <f t="shared" si="1"/>
        <v>0.04</v>
      </c>
      <c r="I13" s="39">
        <v>0.04</v>
      </c>
      <c r="J13" s="40"/>
      <c r="K13" s="40"/>
      <c r="L13" s="40"/>
      <c r="M13" s="40"/>
      <c r="N13" s="40"/>
      <c r="O13" s="40"/>
      <c r="P13" s="40"/>
      <c r="Q13" s="40"/>
      <c r="R13" s="40"/>
    </row>
    <row r="14" spans="1:18" ht="18" customHeight="1">
      <c r="A14" s="21" t="s">
        <v>215</v>
      </c>
      <c r="B14" s="25">
        <v>13</v>
      </c>
      <c r="C14" s="21" t="s">
        <v>107</v>
      </c>
      <c r="D14" s="21">
        <v>501</v>
      </c>
      <c r="E14" s="25" t="s">
        <v>217</v>
      </c>
      <c r="F14" s="28" t="s">
        <v>107</v>
      </c>
      <c r="G14" s="22">
        <f t="shared" si="0"/>
        <v>4.8891840000000002</v>
      </c>
      <c r="H14" s="22">
        <f t="shared" si="1"/>
        <v>4.8891840000000002</v>
      </c>
      <c r="I14" s="39">
        <v>4.8891840000000002</v>
      </c>
      <c r="J14" s="40"/>
      <c r="K14" s="40"/>
      <c r="L14" s="40"/>
      <c r="M14" s="40"/>
      <c r="N14" s="40"/>
      <c r="O14" s="40"/>
      <c r="P14" s="40"/>
      <c r="Q14" s="40"/>
      <c r="R14" s="40"/>
    </row>
    <row r="15" spans="1:18" ht="18" customHeight="1">
      <c r="A15" s="21">
        <v>302</v>
      </c>
      <c r="B15" s="10" t="s">
        <v>97</v>
      </c>
      <c r="C15" s="9" t="s">
        <v>187</v>
      </c>
      <c r="D15" s="21">
        <v>502</v>
      </c>
      <c r="E15" s="29" t="s">
        <v>97</v>
      </c>
      <c r="F15" s="9" t="s">
        <v>189</v>
      </c>
      <c r="G15" s="22">
        <f t="shared" si="0"/>
        <v>0.87</v>
      </c>
      <c r="H15" s="22">
        <f t="shared" si="1"/>
        <v>0.87</v>
      </c>
      <c r="I15" s="41">
        <v>0.87</v>
      </c>
      <c r="J15" s="40"/>
      <c r="K15" s="40"/>
      <c r="L15" s="40"/>
      <c r="M15" s="40"/>
      <c r="N15" s="40"/>
      <c r="O15" s="40"/>
      <c r="P15" s="40"/>
      <c r="Q15" s="40"/>
      <c r="R15" s="40"/>
    </row>
    <row r="16" spans="1:18" ht="18" customHeight="1">
      <c r="A16" s="21">
        <v>302</v>
      </c>
      <c r="B16" s="30">
        <v>17</v>
      </c>
      <c r="C16" s="30" t="s">
        <v>191</v>
      </c>
      <c r="D16" s="21">
        <v>502</v>
      </c>
      <c r="E16" s="31" t="s">
        <v>219</v>
      </c>
      <c r="F16" s="9" t="s">
        <v>191</v>
      </c>
      <c r="G16" s="22">
        <f t="shared" si="0"/>
        <v>0.1</v>
      </c>
      <c r="H16" s="22">
        <f t="shared" si="1"/>
        <v>0.1</v>
      </c>
      <c r="I16" s="39">
        <v>0.1</v>
      </c>
      <c r="J16" s="40"/>
      <c r="K16" s="40"/>
      <c r="L16" s="40"/>
      <c r="M16" s="40"/>
      <c r="N16" s="40"/>
      <c r="O16" s="40"/>
      <c r="P16" s="40"/>
      <c r="Q16" s="40"/>
      <c r="R16" s="40"/>
    </row>
    <row r="17" spans="1:18" ht="18" customHeight="1">
      <c r="A17" s="21">
        <v>302</v>
      </c>
      <c r="B17" s="21">
        <v>28</v>
      </c>
      <c r="C17" s="21" t="s">
        <v>194</v>
      </c>
      <c r="D17" s="21">
        <v>502</v>
      </c>
      <c r="E17" s="32" t="s">
        <v>97</v>
      </c>
      <c r="F17" s="9" t="s">
        <v>189</v>
      </c>
      <c r="G17" s="22">
        <f t="shared" si="0"/>
        <v>0.49</v>
      </c>
      <c r="H17" s="22">
        <f t="shared" si="1"/>
        <v>0.49</v>
      </c>
      <c r="I17" s="42">
        <v>0.49</v>
      </c>
      <c r="J17" s="40"/>
      <c r="K17" s="40"/>
      <c r="L17" s="40"/>
      <c r="M17" s="40"/>
      <c r="N17" s="40"/>
      <c r="O17" s="40"/>
      <c r="P17" s="40"/>
      <c r="Q17" s="40"/>
      <c r="R17" s="40"/>
    </row>
    <row r="18" spans="1:18" ht="18" customHeight="1">
      <c r="A18" s="21">
        <v>302</v>
      </c>
      <c r="B18" s="21">
        <v>29</v>
      </c>
      <c r="C18" s="21" t="s">
        <v>196</v>
      </c>
      <c r="D18" s="21">
        <v>502</v>
      </c>
      <c r="E18" s="33" t="s">
        <v>97</v>
      </c>
      <c r="F18" s="9" t="s">
        <v>189</v>
      </c>
      <c r="G18" s="22">
        <f t="shared" si="0"/>
        <v>1.02</v>
      </c>
      <c r="H18" s="22">
        <f t="shared" si="1"/>
        <v>1.02</v>
      </c>
      <c r="I18" s="43">
        <v>1.02</v>
      </c>
      <c r="J18" s="44"/>
      <c r="K18" s="40"/>
      <c r="L18" s="40"/>
      <c r="M18" s="40"/>
      <c r="N18" s="40"/>
      <c r="O18" s="40"/>
      <c r="P18" s="40"/>
      <c r="Q18" s="40"/>
      <c r="R18" s="40"/>
    </row>
    <row r="19" spans="1:18" ht="21.6" customHeight="1">
      <c r="A19" s="21">
        <v>302</v>
      </c>
      <c r="B19" s="21">
        <v>31</v>
      </c>
      <c r="C19" s="21" t="s">
        <v>198</v>
      </c>
      <c r="D19" s="21">
        <v>502</v>
      </c>
      <c r="E19" s="32" t="s">
        <v>218</v>
      </c>
      <c r="F19" s="9" t="s">
        <v>198</v>
      </c>
      <c r="G19" s="22">
        <f t="shared" si="0"/>
        <v>0.7</v>
      </c>
      <c r="H19" s="22">
        <f t="shared" si="1"/>
        <v>0.7</v>
      </c>
      <c r="I19" s="45">
        <v>0.7</v>
      </c>
      <c r="J19" s="40"/>
      <c r="K19" s="40"/>
      <c r="L19" s="40"/>
      <c r="M19" s="40"/>
      <c r="N19" s="40"/>
      <c r="O19" s="40"/>
      <c r="P19" s="40"/>
      <c r="Q19" s="40"/>
      <c r="R19" s="40"/>
    </row>
    <row r="20" spans="1:18" ht="18" customHeight="1">
      <c r="A20" s="21">
        <v>302</v>
      </c>
      <c r="B20" s="28">
        <v>39</v>
      </c>
      <c r="C20" s="28" t="s">
        <v>201</v>
      </c>
      <c r="D20" s="21">
        <v>502</v>
      </c>
      <c r="E20" s="34" t="s">
        <v>97</v>
      </c>
      <c r="F20" s="9" t="s">
        <v>189</v>
      </c>
      <c r="G20" s="22">
        <f t="shared" si="0"/>
        <v>2.16</v>
      </c>
      <c r="H20" s="22">
        <f t="shared" si="1"/>
        <v>2.16</v>
      </c>
      <c r="I20" s="45">
        <v>2.16</v>
      </c>
      <c r="J20" s="44"/>
      <c r="K20" s="40"/>
      <c r="L20" s="40"/>
      <c r="M20" s="40"/>
      <c r="N20" s="40"/>
      <c r="O20" s="40"/>
      <c r="P20" s="40"/>
      <c r="Q20" s="40"/>
      <c r="R20" s="40"/>
    </row>
    <row r="21" spans="1:18" ht="22.15" customHeight="1">
      <c r="A21" s="21">
        <v>302</v>
      </c>
      <c r="B21" s="9">
        <v>99</v>
      </c>
      <c r="C21" s="9" t="s">
        <v>203</v>
      </c>
      <c r="D21" s="21">
        <v>502</v>
      </c>
      <c r="E21" s="29" t="s">
        <v>108</v>
      </c>
      <c r="F21" s="9" t="s">
        <v>203</v>
      </c>
      <c r="G21" s="6">
        <f t="shared" si="0"/>
        <v>0.55000000000000004</v>
      </c>
      <c r="H21" s="6">
        <f t="shared" si="1"/>
        <v>0.55000000000000004</v>
      </c>
      <c r="I21" s="41">
        <v>0.55000000000000004</v>
      </c>
      <c r="J21" s="46"/>
      <c r="K21" s="46"/>
      <c r="L21" s="46"/>
      <c r="M21" s="46"/>
      <c r="N21" s="46"/>
      <c r="O21" s="46"/>
      <c r="P21" s="46"/>
      <c r="Q21" s="46"/>
      <c r="R21" s="46"/>
    </row>
    <row r="22" spans="1:18" ht="18" customHeight="1">
      <c r="A22" s="21">
        <v>303</v>
      </c>
      <c r="B22" s="10" t="s">
        <v>106</v>
      </c>
      <c r="C22" s="9" t="s">
        <v>206</v>
      </c>
      <c r="D22" s="21">
        <v>509</v>
      </c>
      <c r="E22" s="10" t="s">
        <v>96</v>
      </c>
      <c r="F22" s="9" t="s">
        <v>208</v>
      </c>
      <c r="G22" s="35">
        <f t="shared" si="0"/>
        <v>21.62</v>
      </c>
      <c r="H22" s="35">
        <f t="shared" si="1"/>
        <v>21.62</v>
      </c>
      <c r="I22" s="44">
        <v>21.62</v>
      </c>
      <c r="J22" s="44"/>
      <c r="K22" s="40"/>
      <c r="L22" s="40"/>
      <c r="M22" s="40"/>
      <c r="N22" s="40"/>
      <c r="O22" s="40"/>
      <c r="P22" s="40"/>
      <c r="Q22" s="40"/>
      <c r="R22" s="40"/>
    </row>
    <row r="23" spans="1:18" ht="18" customHeight="1">
      <c r="A23" s="21">
        <v>399</v>
      </c>
      <c r="B23" s="21">
        <v>99</v>
      </c>
      <c r="C23" s="9" t="s">
        <v>220</v>
      </c>
      <c r="D23" s="10" t="s">
        <v>221</v>
      </c>
      <c r="E23" s="10" t="s">
        <v>108</v>
      </c>
      <c r="F23" s="9" t="s">
        <v>220</v>
      </c>
      <c r="G23" s="36">
        <f t="shared" si="0"/>
        <v>5</v>
      </c>
      <c r="H23" s="36">
        <f t="shared" si="1"/>
        <v>5</v>
      </c>
      <c r="I23" s="47">
        <v>5</v>
      </c>
      <c r="J23" s="40"/>
      <c r="K23" s="40"/>
      <c r="L23" s="40"/>
      <c r="M23" s="40"/>
      <c r="N23" s="40"/>
      <c r="O23" s="40"/>
      <c r="P23" s="40"/>
      <c r="Q23" s="40"/>
      <c r="R23" s="40"/>
    </row>
  </sheetData>
  <mergeCells count="17">
    <mergeCell ref="R4:R5"/>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s>
  <phoneticPr fontId="6"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G14"/>
  <sheetViews>
    <sheetView workbookViewId="0">
      <selection activeCell="E23" sqref="E23"/>
    </sheetView>
  </sheetViews>
  <sheetFormatPr defaultColWidth="9.75" defaultRowHeight="13.5"/>
  <cols>
    <col min="1" max="6" width="19.5" customWidth="1"/>
    <col min="7" max="7" width="10.25" customWidth="1"/>
  </cols>
  <sheetData>
    <row r="1" spans="1:7" ht="14.25" customHeight="1">
      <c r="A1" s="75" t="s">
        <v>222</v>
      </c>
      <c r="B1" s="75"/>
      <c r="C1" s="75"/>
      <c r="D1" s="75"/>
      <c r="E1" s="75"/>
      <c r="F1" s="75"/>
    </row>
    <row r="2" spans="1:7" ht="28.5" customHeight="1">
      <c r="A2" s="76" t="s">
        <v>223</v>
      </c>
      <c r="B2" s="76"/>
      <c r="C2" s="76"/>
      <c r="D2" s="76"/>
      <c r="E2" s="76"/>
      <c r="F2" s="76"/>
    </row>
    <row r="3" spans="1:7" ht="14.25" customHeight="1">
      <c r="A3" s="18" t="s">
        <v>224</v>
      </c>
      <c r="B3" s="77" t="s">
        <v>3</v>
      </c>
      <c r="C3" s="77"/>
      <c r="D3" s="77"/>
      <c r="E3" s="77"/>
      <c r="F3" s="17" t="s">
        <v>4</v>
      </c>
    </row>
    <row r="4" spans="1:7" ht="14.25" customHeight="1">
      <c r="A4" s="78" t="s">
        <v>225</v>
      </c>
      <c r="B4" s="78" t="s">
        <v>226</v>
      </c>
      <c r="C4" s="78" t="s">
        <v>227</v>
      </c>
      <c r="D4" s="78"/>
      <c r="E4" s="78"/>
      <c r="F4" s="78" t="s">
        <v>191</v>
      </c>
    </row>
    <row r="5" spans="1:7" ht="14.25" customHeight="1">
      <c r="A5" s="78"/>
      <c r="B5" s="78"/>
      <c r="C5" s="3" t="s">
        <v>75</v>
      </c>
      <c r="D5" s="3" t="s">
        <v>228</v>
      </c>
      <c r="E5" s="3" t="s">
        <v>229</v>
      </c>
      <c r="F5" s="78"/>
    </row>
    <row r="6" spans="1:7" ht="14.25" customHeight="1">
      <c r="A6" s="22">
        <f>C6+F6</f>
        <v>0.8</v>
      </c>
      <c r="B6" s="22"/>
      <c r="C6" s="22">
        <f>E6</f>
        <v>0.7</v>
      </c>
      <c r="D6" s="22"/>
      <c r="E6" s="22">
        <v>0.7</v>
      </c>
      <c r="F6" s="22">
        <v>0.1</v>
      </c>
      <c r="G6" s="2"/>
    </row>
    <row r="7" spans="1:7" ht="72.400000000000006" customHeight="1">
      <c r="A7" s="77" t="s">
        <v>230</v>
      </c>
      <c r="B7" s="77"/>
      <c r="C7" s="77"/>
      <c r="D7" s="77"/>
      <c r="E7" s="77"/>
      <c r="F7" s="77"/>
    </row>
    <row r="8" spans="1:7" ht="14.25" customHeight="1">
      <c r="A8" s="2" t="s">
        <v>94</v>
      </c>
    </row>
    <row r="11" spans="1:7">
      <c r="E11" s="23"/>
    </row>
    <row r="14" spans="1:7">
      <c r="D14" s="23"/>
    </row>
  </sheetData>
  <mergeCells count="8">
    <mergeCell ref="A1:F1"/>
    <mergeCell ref="A2:F2"/>
    <mergeCell ref="B3:E3"/>
    <mergeCell ref="C4:E4"/>
    <mergeCell ref="A7:F7"/>
    <mergeCell ref="A4:A5"/>
    <mergeCell ref="B4:B5"/>
    <mergeCell ref="F4:F5"/>
  </mergeCells>
  <phoneticPr fontId="6"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N10"/>
  <sheetViews>
    <sheetView workbookViewId="0">
      <selection activeCell="L32" sqref="L32"/>
    </sheetView>
  </sheetViews>
  <sheetFormatPr defaultColWidth="9.75" defaultRowHeight="13.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75" t="s">
        <v>231</v>
      </c>
      <c r="B1" s="75"/>
      <c r="C1" s="75"/>
      <c r="D1" s="75"/>
      <c r="E1" s="75"/>
      <c r="F1" s="75"/>
      <c r="G1" s="75"/>
      <c r="H1" s="75"/>
      <c r="I1" s="75"/>
      <c r="J1" s="75"/>
      <c r="K1" s="75"/>
      <c r="L1" s="75"/>
      <c r="M1" s="75"/>
      <c r="N1" s="75"/>
    </row>
    <row r="2" spans="1:14" ht="28.5" customHeight="1">
      <c r="A2" s="76" t="s">
        <v>232</v>
      </c>
      <c r="B2" s="76"/>
      <c r="C2" s="76"/>
      <c r="D2" s="76"/>
      <c r="E2" s="76"/>
      <c r="F2" s="76"/>
      <c r="G2" s="76"/>
      <c r="H2" s="76"/>
      <c r="I2" s="76"/>
      <c r="J2" s="76"/>
      <c r="K2" s="76"/>
      <c r="L2" s="76"/>
      <c r="M2" s="76"/>
      <c r="N2" s="76"/>
    </row>
    <row r="3" spans="1:14" ht="14.25" customHeight="1">
      <c r="A3" s="81" t="s">
        <v>2</v>
      </c>
      <c r="B3" s="81"/>
      <c r="C3" s="81"/>
      <c r="D3" s="80" t="s">
        <v>3</v>
      </c>
      <c r="E3" s="80"/>
      <c r="F3" s="80"/>
      <c r="G3" s="80"/>
      <c r="H3" s="80"/>
      <c r="I3" s="80"/>
      <c r="J3" s="80"/>
      <c r="K3" s="80"/>
      <c r="L3" s="80"/>
      <c r="M3" s="80"/>
      <c r="N3" s="17" t="s">
        <v>4</v>
      </c>
    </row>
    <row r="4" spans="1:14" ht="14.25" customHeight="1">
      <c r="A4" s="78" t="s">
        <v>78</v>
      </c>
      <c r="B4" s="78"/>
      <c r="C4" s="78"/>
      <c r="D4" s="78" t="s">
        <v>79</v>
      </c>
      <c r="E4" s="78" t="s">
        <v>80</v>
      </c>
      <c r="F4" s="78" t="s">
        <v>63</v>
      </c>
      <c r="G4" s="78" t="s">
        <v>81</v>
      </c>
      <c r="H4" s="78"/>
      <c r="I4" s="78"/>
      <c r="J4" s="78"/>
      <c r="K4" s="78"/>
      <c r="L4" s="78" t="s">
        <v>82</v>
      </c>
      <c r="M4" s="78"/>
      <c r="N4" s="78"/>
    </row>
    <row r="5" spans="1:14" ht="14.25" customHeight="1">
      <c r="A5" s="78"/>
      <c r="B5" s="78"/>
      <c r="C5" s="78"/>
      <c r="D5" s="78"/>
      <c r="E5" s="78"/>
      <c r="F5" s="78"/>
      <c r="G5" s="78" t="s">
        <v>75</v>
      </c>
      <c r="H5" s="78" t="s">
        <v>83</v>
      </c>
      <c r="I5" s="78"/>
      <c r="J5" s="78" t="s">
        <v>84</v>
      </c>
      <c r="K5" s="78"/>
      <c r="L5" s="78" t="s">
        <v>75</v>
      </c>
      <c r="M5" s="78" t="s">
        <v>85</v>
      </c>
      <c r="N5" s="78" t="s">
        <v>86</v>
      </c>
    </row>
    <row r="6" spans="1:14" ht="33.950000000000003" customHeight="1">
      <c r="A6" s="3" t="s">
        <v>87</v>
      </c>
      <c r="B6" s="3" t="s">
        <v>88</v>
      </c>
      <c r="C6" s="3" t="s">
        <v>89</v>
      </c>
      <c r="D6" s="78"/>
      <c r="E6" s="78"/>
      <c r="F6" s="78"/>
      <c r="G6" s="78"/>
      <c r="H6" s="3" t="s">
        <v>90</v>
      </c>
      <c r="I6" s="3" t="s">
        <v>91</v>
      </c>
      <c r="J6" s="3" t="s">
        <v>92</v>
      </c>
      <c r="K6" s="3" t="s">
        <v>93</v>
      </c>
      <c r="L6" s="78"/>
      <c r="M6" s="78"/>
      <c r="N6" s="78"/>
    </row>
    <row r="7" spans="1:14" ht="14.25" customHeight="1">
      <c r="A7" s="3" t="s">
        <v>94</v>
      </c>
      <c r="B7" s="3"/>
      <c r="C7" s="3"/>
      <c r="D7" s="3"/>
      <c r="E7" s="3" t="s">
        <v>63</v>
      </c>
      <c r="F7" s="22"/>
      <c r="G7" s="22"/>
      <c r="H7" s="22"/>
      <c r="I7" s="22"/>
      <c r="J7" s="22"/>
      <c r="K7" s="22"/>
      <c r="L7" s="22"/>
      <c r="M7" s="22"/>
      <c r="N7" s="22"/>
    </row>
    <row r="8" spans="1:14" ht="14.25" customHeight="1">
      <c r="A8" s="20"/>
      <c r="B8" s="20"/>
      <c r="C8" s="20"/>
      <c r="D8" s="20"/>
      <c r="E8" s="20"/>
      <c r="F8" s="22"/>
      <c r="G8" s="22"/>
      <c r="H8" s="22"/>
      <c r="I8" s="22"/>
      <c r="J8" s="22"/>
      <c r="K8" s="22"/>
      <c r="L8" s="22"/>
      <c r="M8" s="22"/>
      <c r="N8" s="22"/>
    </row>
    <row r="9" spans="1:14" ht="14.25" customHeight="1">
      <c r="A9" s="20"/>
      <c r="B9" s="20"/>
      <c r="C9" s="20"/>
      <c r="D9" s="20"/>
      <c r="E9" s="20"/>
      <c r="F9" s="22"/>
      <c r="G9" s="22"/>
      <c r="H9" s="22"/>
      <c r="I9" s="22"/>
      <c r="J9" s="22"/>
      <c r="K9" s="22"/>
      <c r="L9" s="22"/>
      <c r="M9" s="22"/>
      <c r="N9" s="22"/>
    </row>
    <row r="10" spans="1:14">
      <c r="A10" s="82" t="s">
        <v>233</v>
      </c>
      <c r="B10" s="82"/>
      <c r="C10" s="82"/>
      <c r="D10" s="82"/>
      <c r="E10" s="82"/>
      <c r="F10" s="82"/>
      <c r="G10" s="82"/>
      <c r="H10" s="82"/>
      <c r="I10" s="82"/>
      <c r="J10" s="82"/>
      <c r="K10" s="82"/>
      <c r="L10" s="82"/>
      <c r="M10" s="82"/>
      <c r="N10" s="82"/>
    </row>
  </sheetData>
  <mergeCells count="17">
    <mergeCell ref="H5:I5"/>
    <mergeCell ref="J5:K5"/>
    <mergeCell ref="A10:N10"/>
    <mergeCell ref="D4:D6"/>
    <mergeCell ref="E4:E6"/>
    <mergeCell ref="F4:F6"/>
    <mergeCell ref="G5:G6"/>
    <mergeCell ref="L5:L6"/>
    <mergeCell ref="M5:M6"/>
    <mergeCell ref="N5:N6"/>
    <mergeCell ref="A4:C5"/>
    <mergeCell ref="A1:N1"/>
    <mergeCell ref="A2:N2"/>
    <mergeCell ref="A3:C3"/>
    <mergeCell ref="D3:M3"/>
    <mergeCell ref="G4:K4"/>
    <mergeCell ref="L4:N4"/>
  </mergeCells>
  <phoneticPr fontId="6"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1_2023年单位收支预算表</vt:lpstr>
      <vt:lpstr>2_2023年单位收入预算表</vt:lpstr>
      <vt:lpstr>3_2023年单位支出预算表</vt:lpstr>
      <vt:lpstr>4_2023年财政拨款收支预算表</vt:lpstr>
      <vt:lpstr>5_2023年一般公共预算支出预算表</vt:lpstr>
      <vt:lpstr>6_一般公共预算基本支出表</vt:lpstr>
      <vt:lpstr>7_2023年支出经济分类汇总表</vt:lpstr>
      <vt:lpstr>8_2022年一般公共预算“三公”经费预算表</vt:lpstr>
      <vt:lpstr>9_2023年政府性基金支出预算表</vt:lpstr>
      <vt:lpstr>10_项目支出预算表</vt:lpstr>
      <vt:lpstr>11_本级部门（单位）整体绩效目标表</vt:lpstr>
      <vt:lpstr>12_2023年度单位预算项目绩效目标汇总表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2022-09-16T02:02:00Z</dcterms:created>
  <dcterms:modified xsi:type="dcterms:W3CDTF">2023-05-30T02:20:38Z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